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20" windowHeight="1240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170" i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5" l="1"/>
  <c r="H8" s="1"/>
  <c r="H9" s="1"/>
  <c r="H10" s="1"/>
  <c r="H11" s="1"/>
  <c r="H12" s="1"/>
  <c r="H13" s="1"/>
  <c r="H14" s="1"/>
  <c r="H15" s="1"/>
  <c r="H18" l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l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84" l="1"/>
</calcChain>
</file>

<file path=xl/sharedStrings.xml><?xml version="1.0" encoding="utf-8"?>
<sst xmlns="http://schemas.openxmlformats.org/spreadsheetml/2006/main" count="345" uniqueCount="140">
  <si>
    <t>To open account</t>
  </si>
  <si>
    <t>Donation</t>
  </si>
  <si>
    <t>Proceeds from fund raiser (18 Feb, 2012)</t>
  </si>
  <si>
    <t>From Donation Box at the 18 Feb fundraiser</t>
  </si>
  <si>
    <t>Friends from Flekkefjord, Norway</t>
  </si>
  <si>
    <t xml:space="preserve">Rotary Club - Jomtien Pattaya </t>
  </si>
  <si>
    <t>Memorial: estate of Mr. Benny O'Connor</t>
  </si>
  <si>
    <t>Anonymous from friend of Khun Vutikorn</t>
  </si>
  <si>
    <t>Anonymous</t>
  </si>
  <si>
    <t>Anonymous donations through BJJ Foundation</t>
  </si>
  <si>
    <t>Golf Friends of the Haven</t>
  </si>
  <si>
    <t>SPONSOR</t>
  </si>
  <si>
    <t>Nancy C Bradburn</t>
  </si>
  <si>
    <t>Liv Kirkeby</t>
  </si>
  <si>
    <t>Mr. Magnus Florvag</t>
  </si>
  <si>
    <t>Kurt Lisland, Kingfisher Guest House, Pattaya</t>
  </si>
  <si>
    <t>DESCRIPTION</t>
  </si>
  <si>
    <t>DATE</t>
  </si>
  <si>
    <t>AMOUNT</t>
  </si>
  <si>
    <t>ACCUMULATIVE</t>
  </si>
  <si>
    <t>TOTAL</t>
  </si>
  <si>
    <r>
      <t>Sponsoring the</t>
    </r>
    <r>
      <rPr>
        <b/>
        <u val="double"/>
        <sz val="11"/>
        <rFont val="Tahoma"/>
        <family val="2"/>
        <scheme val="minor"/>
      </rPr>
      <t xml:space="preserve"> COURTYARD</t>
    </r>
  </si>
  <si>
    <r>
      <t xml:space="preserve">Sponsoring the </t>
    </r>
    <r>
      <rPr>
        <b/>
        <u val="double"/>
        <sz val="11"/>
        <rFont val="Tahoma"/>
        <family val="2"/>
        <scheme val="minor"/>
      </rPr>
      <t>FIRST AID ROOM</t>
    </r>
  </si>
  <si>
    <r>
      <t xml:space="preserve">Sponsoring the </t>
    </r>
    <r>
      <rPr>
        <b/>
        <u val="double"/>
        <sz val="11"/>
        <rFont val="Tahoma"/>
        <family val="2"/>
        <scheme val="minor"/>
      </rPr>
      <t>MUSIC ROOM</t>
    </r>
  </si>
  <si>
    <r>
      <t>Sponsoring the</t>
    </r>
    <r>
      <rPr>
        <u/>
        <sz val="11"/>
        <rFont val="Tahoma"/>
        <family val="2"/>
        <scheme val="minor"/>
      </rPr>
      <t xml:space="preserve"> </t>
    </r>
    <r>
      <rPr>
        <b/>
        <u val="double"/>
        <sz val="11"/>
        <rFont val="Tahoma"/>
        <family val="2"/>
        <scheme val="minor"/>
      </rPr>
      <t>(2) MENTOR'S ROOMS</t>
    </r>
  </si>
  <si>
    <r>
      <t>Sponsoring the</t>
    </r>
    <r>
      <rPr>
        <b/>
        <u val="double"/>
        <sz val="11"/>
        <rFont val="Tahoma"/>
        <family val="2"/>
        <scheme val="minor"/>
      </rPr>
      <t xml:space="preserve"> LIBRARY</t>
    </r>
  </si>
  <si>
    <r>
      <t>deposit on the</t>
    </r>
    <r>
      <rPr>
        <b/>
        <u val="double"/>
        <sz val="11"/>
        <rFont val="Tahoma"/>
        <family val="2"/>
        <scheme val="minor"/>
      </rPr>
      <t xml:space="preserve"> LAND</t>
    </r>
  </si>
  <si>
    <t>Funds from BJJ Foundation</t>
  </si>
  <si>
    <t>YWCA</t>
  </si>
  <si>
    <t xml:space="preserve">Anne Eun Mee Torisen </t>
  </si>
  <si>
    <r>
      <t xml:space="preserve">Sponsoring the </t>
    </r>
    <r>
      <rPr>
        <b/>
        <u val="double"/>
        <sz val="11"/>
        <rFont val="Tahoma"/>
        <family val="2"/>
        <scheme val="minor"/>
      </rPr>
      <t>ART ROOM</t>
    </r>
  </si>
  <si>
    <t>Jonny Birkeland Transport AS (Norway)</t>
  </si>
  <si>
    <t>Cash Donation</t>
  </si>
  <si>
    <t>"Jack Russell"- Pattaya</t>
  </si>
  <si>
    <r>
      <t xml:space="preserve">Reserve </t>
    </r>
    <r>
      <rPr>
        <u val="double"/>
        <sz val="11"/>
        <color theme="1"/>
        <rFont val="Tahoma"/>
        <family val="2"/>
        <scheme val="minor"/>
      </rPr>
      <t xml:space="preserve">(1) </t>
    </r>
    <r>
      <rPr>
        <b/>
        <u val="double"/>
        <sz val="11"/>
        <color theme="1"/>
        <rFont val="Tahoma"/>
        <family val="2"/>
        <scheme val="minor"/>
      </rPr>
      <t>CHILDREN'S ROOM</t>
    </r>
  </si>
  <si>
    <t>Bๅrd Dalheim</t>
  </si>
  <si>
    <t>The "Tananger Group" Norway</t>
  </si>
  <si>
    <t>The Haven - Care4Kids Festival Proceeds</t>
  </si>
  <si>
    <t>Interest Income (minus taxes)</t>
  </si>
  <si>
    <t>Interest Income to date (minus taxes)</t>
  </si>
  <si>
    <r>
      <rPr>
        <sz val="11"/>
        <color theme="1"/>
        <rFont val="Tahoma"/>
        <family val="2"/>
        <scheme val="minor"/>
      </rPr>
      <t>Pmt balance fo</t>
    </r>
    <r>
      <rPr>
        <u val="double"/>
        <sz val="11"/>
        <color theme="1"/>
        <rFont val="Tahoma"/>
        <family val="2"/>
        <scheme val="minor"/>
      </rPr>
      <t xml:space="preserve">r </t>
    </r>
    <r>
      <rPr>
        <b/>
        <u val="double"/>
        <sz val="11"/>
        <color theme="1"/>
        <rFont val="Tahoma"/>
        <family val="2"/>
        <scheme val="minor"/>
      </rPr>
      <t>CHILDREN'S ROOM</t>
    </r>
  </si>
  <si>
    <t>BoxHill Unquenchables Rugby Team</t>
  </si>
  <si>
    <t>Interest Income Oct (minus taxes)</t>
  </si>
  <si>
    <t>Interest Income Nov (minus taxes)</t>
  </si>
  <si>
    <t>Interest Income Dec (minus taxes)</t>
  </si>
  <si>
    <t>Unknown</t>
  </si>
  <si>
    <r>
      <t xml:space="preserve">Sponsoring the </t>
    </r>
    <r>
      <rPr>
        <b/>
        <u val="double"/>
        <sz val="11"/>
        <rFont val="Tahoma"/>
        <family val="2"/>
        <scheme val="minor"/>
      </rPr>
      <t>TV Room &amp; Playground</t>
    </r>
  </si>
  <si>
    <t>Kent &amp; friend (name?) from Sunrise Resort</t>
  </si>
  <si>
    <t>Susy &amp; friend from Greentree Village</t>
  </si>
  <si>
    <r>
      <t xml:space="preserve">down payment on </t>
    </r>
    <r>
      <rPr>
        <b/>
        <u val="double"/>
        <sz val="11"/>
        <rFont val="Tahoma"/>
        <family val="2"/>
        <scheme val="minor"/>
      </rPr>
      <t>LAND</t>
    </r>
  </si>
  <si>
    <t>Hans Pederson</t>
  </si>
  <si>
    <t>Aase Arctander Rogn</t>
  </si>
  <si>
    <r>
      <t>Sponsoriing the</t>
    </r>
    <r>
      <rPr>
        <b/>
        <sz val="11"/>
        <rFont val="Tahoma"/>
        <family val="2"/>
        <scheme val="minor"/>
      </rPr>
      <t xml:space="preserve"> </t>
    </r>
    <r>
      <rPr>
        <b/>
        <u/>
        <sz val="11"/>
        <rFont val="Tahoma"/>
        <family val="2"/>
        <scheme val="minor"/>
      </rPr>
      <t>WATER SYSTEM</t>
    </r>
  </si>
  <si>
    <r>
      <rPr>
        <b/>
        <sz val="12"/>
        <color theme="1"/>
        <rFont val="Tahoma"/>
        <family val="2"/>
        <scheme val="minor"/>
      </rPr>
      <t>Randaberg and</t>
    </r>
    <r>
      <rPr>
        <sz val="12"/>
        <color theme="1"/>
        <rFont val="Tahoma"/>
        <family val="2"/>
        <scheme val="minor"/>
      </rPr>
      <t xml:space="preserve"> </t>
    </r>
    <r>
      <rPr>
        <b/>
        <sz val="12"/>
        <color theme="1"/>
        <rFont val="Tahoma"/>
        <family val="2"/>
        <scheme val="minor"/>
      </rPr>
      <t>VisteSørVest, Norway</t>
    </r>
  </si>
  <si>
    <t>WWL Employees Charity Group</t>
  </si>
  <si>
    <t>Miss Simin Askari</t>
  </si>
  <si>
    <r>
      <t xml:space="preserve">Sponsoriing </t>
    </r>
    <r>
      <rPr>
        <b/>
        <u/>
        <sz val="11"/>
        <rFont val="Tahoma"/>
        <family val="2"/>
        <scheme val="minor"/>
      </rPr>
      <t>(2) Childrens Rooms</t>
    </r>
  </si>
  <si>
    <r>
      <t xml:space="preserve">Sponsoring </t>
    </r>
    <r>
      <rPr>
        <b/>
        <u/>
        <sz val="11"/>
        <rFont val="Tahoma"/>
        <family val="2"/>
        <scheme val="minor"/>
      </rPr>
      <t>Girls Wing</t>
    </r>
  </si>
  <si>
    <t>Interest Income Jan (minus taxes)</t>
  </si>
  <si>
    <t>Interest Income Feb (minus taxes)</t>
  </si>
  <si>
    <t>Interest Income Mar (minus taxes)</t>
  </si>
  <si>
    <t>Guests of the Sunrise Beach and Resort Hotel</t>
  </si>
  <si>
    <r>
      <t xml:space="preserve">Sponsoriing </t>
    </r>
    <r>
      <rPr>
        <b/>
        <u/>
        <sz val="11"/>
        <rFont val="Tahoma"/>
        <family val="2"/>
        <scheme val="minor"/>
      </rPr>
      <t>(1) Childrens Room</t>
    </r>
  </si>
  <si>
    <t>Interest Income May (minus taxes)</t>
  </si>
  <si>
    <t>Interest Income Apr (minus taxes)</t>
  </si>
  <si>
    <t>Thai Your Shoes Foundation</t>
  </si>
  <si>
    <t>Interest Income Jun (minus taxes)</t>
  </si>
  <si>
    <t>Interest Income Jul (minus taxes)</t>
  </si>
  <si>
    <t>Mr. Oddvar Nessa</t>
  </si>
  <si>
    <t>Interest Income Aug (minus taxes)</t>
  </si>
  <si>
    <t>Interest Income Sept (minus taxes)</t>
  </si>
  <si>
    <t>Source unknown</t>
  </si>
  <si>
    <t>Roar Ollestad</t>
  </si>
  <si>
    <t>One Stop Real Estate Group</t>
  </si>
  <si>
    <t>Rein Gunnestad/Foreningen Barnehjemmet</t>
  </si>
  <si>
    <t>Proceeds from fund raiser (23 Feb, 2014)</t>
  </si>
  <si>
    <t>WWL - Wallenius Wilhelmsen Logistics (Thailand) Co. Ltd</t>
  </si>
  <si>
    <t>WWL - Wallenius Wilhelmsen Logistics (Singapore) Co. Ltd</t>
  </si>
  <si>
    <t>Mr. Adisak Laojan</t>
  </si>
  <si>
    <t>Khan Jeab &amp; Ian McDell (reserve one Boy's Room)</t>
  </si>
  <si>
    <t>Khun Vutikorn</t>
  </si>
  <si>
    <t>Tile sales</t>
  </si>
  <si>
    <t>Tile Sales</t>
  </si>
  <si>
    <t>Khun Piangta's Mother</t>
  </si>
  <si>
    <t>Tile Sales at Norwegian Church</t>
  </si>
  <si>
    <t>Interest Income June (minus taxes)</t>
  </si>
  <si>
    <t>Interest Income July (minus taxes)</t>
  </si>
  <si>
    <t>Nyvoll Family</t>
  </si>
  <si>
    <t>Alf Hageselle</t>
  </si>
  <si>
    <t>Brynhild Forsland Nilsen</t>
  </si>
  <si>
    <r>
      <rPr>
        <sz val="11"/>
        <rFont val="Tahoma"/>
        <family val="2"/>
        <scheme val="minor"/>
      </rPr>
      <t xml:space="preserve">Pmt #2 </t>
    </r>
    <r>
      <rPr>
        <b/>
        <sz val="11"/>
        <rFont val="Tahoma"/>
        <family val="2"/>
        <scheme val="minor"/>
      </rPr>
      <t xml:space="preserve"> MULTI-PURPOSE ROOM</t>
    </r>
  </si>
  <si>
    <t>Emily Smith-Young &amp; Aaron McAree</t>
  </si>
  <si>
    <r>
      <rPr>
        <sz val="11"/>
        <rFont val="Tahoma"/>
        <family val="2"/>
        <scheme val="minor"/>
      </rPr>
      <t xml:space="preserve">Pmt #1 </t>
    </r>
    <r>
      <rPr>
        <b/>
        <sz val="11"/>
        <rFont val="Tahoma"/>
        <family val="2"/>
        <scheme val="minor"/>
      </rPr>
      <t xml:space="preserve"> MULTI-PURPOSE ROOM</t>
    </r>
  </si>
  <si>
    <t>Bangkok Christian College</t>
  </si>
  <si>
    <t>Rune Gisvoll of WWL</t>
  </si>
  <si>
    <t>Tile Sales at Jester's Fair</t>
  </si>
  <si>
    <t xml:space="preserve"> K A Isbrekken</t>
  </si>
  <si>
    <t>Bjørg Inger Røe &amp; Jan, Norway</t>
  </si>
  <si>
    <t>Memorial gift for Mr Neal Bernard from William Carpenter</t>
  </si>
  <si>
    <t>Pattaya Sports Club</t>
  </si>
  <si>
    <t>Thai Away Restaurant, Bergen Norway</t>
  </si>
  <si>
    <t>(6) Cash Donations totaling</t>
  </si>
  <si>
    <t>Interest</t>
  </si>
  <si>
    <t>Tile sales at Baan Jing Jai</t>
  </si>
  <si>
    <t>Stephen &amp; Lamyai Beard</t>
  </si>
  <si>
    <t>One Stop real Estate Group Pattaya</t>
  </si>
  <si>
    <t>Franz Otto</t>
  </si>
  <si>
    <t>Rune Birkeland</t>
  </si>
  <si>
    <t>Anne Karin &amp; Åge Liff</t>
  </si>
  <si>
    <t>Hans Rein</t>
  </si>
  <si>
    <t>Hjelpeprosjekt</t>
  </si>
  <si>
    <t>Mr. Coin Golf and Charity Dinner</t>
  </si>
  <si>
    <t>Mr. Eric &amp; Mrs. Jarawan Denhard</t>
  </si>
  <si>
    <t>“Friends of Sputnik”</t>
  </si>
  <si>
    <t>We Love Chare</t>
  </si>
  <si>
    <t>Jan Magne Nygardradhusvegen</t>
  </si>
  <si>
    <t>Ingrid Mørk Karlsen Memory:</t>
  </si>
  <si>
    <t xml:space="preserve">Fam. Elling Johan Stangeland: </t>
  </si>
  <si>
    <t xml:space="preserve">Fam. Kjell Ivar Aase: </t>
  </si>
  <si>
    <t xml:space="preserve">Lars Henrik Haugan: </t>
  </si>
  <si>
    <t>Tile sale</t>
  </si>
  <si>
    <t>Raffels</t>
  </si>
  <si>
    <t>Wallenius Wilhelmsen Logistics</t>
  </si>
  <si>
    <t>Wallenius Wilhelmsen Employees Oslo</t>
  </si>
  <si>
    <t>Colin Lewinsky</t>
  </si>
  <si>
    <t xml:space="preserve">New Nordic v/ Kurt Svendheim </t>
  </si>
  <si>
    <t>Tyrone Milton &amp; Magareta Westin</t>
  </si>
  <si>
    <t>Lilly &amp; Kjell Vasstveit</t>
  </si>
  <si>
    <t>Edna Kanokken</t>
  </si>
  <si>
    <t>Petty Cash</t>
  </si>
  <si>
    <t>Rotary Club - Jomtien</t>
  </si>
  <si>
    <t>K.Sangswat</t>
  </si>
  <si>
    <t xml:space="preserve">K.Jureerut Kornphiboonphong </t>
  </si>
  <si>
    <t xml:space="preserve">K.Rutthida Montrisuksirikul </t>
  </si>
  <si>
    <t xml:space="preserve">Duang Dee Jing Limted Parnership </t>
  </si>
  <si>
    <t xml:space="preserve">Fund Raiser = </t>
  </si>
  <si>
    <t>total = 43,000</t>
  </si>
  <si>
    <t>1. Snack and drink - 9,630</t>
  </si>
  <si>
    <t>2. T-shirt - 19,000</t>
  </si>
  <si>
    <t>3. donations in boxes - 14,370</t>
  </si>
</sst>
</file>

<file path=xl/styles.xml><?xml version="1.0" encoding="utf-8"?>
<styleSheet xmlns="http://schemas.openxmlformats.org/spreadsheetml/2006/main">
  <numFmts count="1">
    <numFmt numFmtId="187" formatCode="[$-409]d\-mmm\-yyyy;@"/>
  </numFmts>
  <fonts count="16">
    <font>
      <sz val="11"/>
      <color theme="1"/>
      <name val="Tahoma"/>
      <family val="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u/>
      <sz val="11"/>
      <name val="Tahoma"/>
      <family val="2"/>
      <scheme val="minor"/>
    </font>
    <font>
      <b/>
      <u val="double"/>
      <sz val="11"/>
      <name val="Tahoma"/>
      <family val="2"/>
      <scheme val="minor"/>
    </font>
    <font>
      <b/>
      <sz val="11"/>
      <color theme="1"/>
      <name val="Tahoma"/>
      <family val="2"/>
      <scheme val="minor"/>
    </font>
    <font>
      <u val="double"/>
      <sz val="11"/>
      <color theme="1"/>
      <name val="Tahoma"/>
      <family val="2"/>
      <scheme val="minor"/>
    </font>
    <font>
      <b/>
      <u val="double"/>
      <sz val="11"/>
      <color theme="1"/>
      <name val="Tahoma"/>
      <family val="2"/>
      <scheme val="minor"/>
    </font>
    <font>
      <b/>
      <u/>
      <sz val="1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1"/>
      <color rgb="FF000000"/>
      <name val="Tahoma"/>
      <family val="2"/>
      <scheme val="minor"/>
    </font>
    <font>
      <b/>
      <sz val="10"/>
      <color rgb="FFFF0000"/>
      <name val="Tahoma"/>
      <family val="2"/>
      <scheme val="minor"/>
    </font>
    <font>
      <sz val="11"/>
      <color rgb="FF000000"/>
      <name val="Tahoma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87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0" fontId="1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37" fontId="1" fillId="0" borderId="0" xfId="0" applyNumberFormat="1" applyFont="1"/>
    <xf numFmtId="37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87" fontId="0" fillId="0" borderId="0" xfId="0" applyNumberFormat="1"/>
    <xf numFmtId="0" fontId="5" fillId="0" borderId="0" xfId="0" applyFont="1"/>
    <xf numFmtId="0" fontId="6" fillId="0" borderId="0" xfId="0" applyFont="1"/>
    <xf numFmtId="40" fontId="0" fillId="0" borderId="0" xfId="0" applyNumberFormat="1"/>
    <xf numFmtId="0" fontId="0" fillId="0" borderId="0" xfId="0" applyFont="1" applyBorder="1"/>
    <xf numFmtId="0" fontId="9" fillId="0" borderId="0" xfId="0" applyFont="1" applyAlignment="1">
      <alignment horizontal="left"/>
    </xf>
    <xf numFmtId="39" fontId="1" fillId="0" borderId="0" xfId="0" applyNumberFormat="1" applyFont="1"/>
    <xf numFmtId="187" fontId="2" fillId="0" borderId="0" xfId="0" applyNumberFormat="1" applyFont="1"/>
    <xf numFmtId="0" fontId="0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187" fontId="0" fillId="0" borderId="0" xfId="0" applyNumberFormat="1" applyFont="1"/>
    <xf numFmtId="187" fontId="5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5" fillId="0" borderId="0" xfId="0" applyFont="1"/>
    <xf numFmtId="4" fontId="14" fillId="0" borderId="0" xfId="0" applyNumberFormat="1" applyFont="1" applyAlignment="1">
      <alignment horizontal="right"/>
    </xf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184"/>
  <sheetViews>
    <sheetView tabSelected="1" workbookViewId="0">
      <pane ySplit="1095" topLeftCell="A148" activePane="bottomLeft"/>
      <selection pane="bottomLeft" activeCell="J183" sqref="J183"/>
    </sheetView>
  </sheetViews>
  <sheetFormatPr defaultRowHeight="14.25"/>
  <cols>
    <col min="1" max="1" width="14.125" style="2" customWidth="1"/>
    <col min="2" max="5" width="9" style="2"/>
    <col min="6" max="6" width="13.375" style="2" bestFit="1" customWidth="1"/>
    <col min="7" max="7" width="9" style="2"/>
    <col min="8" max="8" width="16.5" style="2" customWidth="1"/>
    <col min="9" max="10" width="9" style="2"/>
    <col min="11" max="11" width="12.375" style="2" bestFit="1" customWidth="1"/>
    <col min="12" max="13" width="9" style="2"/>
    <col min="14" max="14" width="13.5" style="2" customWidth="1"/>
    <col min="15" max="16384" width="9" style="2"/>
  </cols>
  <sheetData>
    <row r="2" spans="1:10" s="9" customFormat="1">
      <c r="A2" s="11" t="s">
        <v>17</v>
      </c>
      <c r="B2" s="9" t="s">
        <v>16</v>
      </c>
      <c r="F2" s="11" t="s">
        <v>18</v>
      </c>
      <c r="H2" s="11" t="s">
        <v>19</v>
      </c>
      <c r="J2" s="9" t="s">
        <v>11</v>
      </c>
    </row>
    <row r="3" spans="1:10">
      <c r="H3" s="11" t="s">
        <v>20</v>
      </c>
    </row>
    <row r="4" spans="1:10">
      <c r="H4" s="3"/>
    </row>
    <row r="5" spans="1:10">
      <c r="A5" s="19">
        <v>40367</v>
      </c>
      <c r="B5" s="2" t="s">
        <v>26</v>
      </c>
      <c r="F5" s="4">
        <v>500000</v>
      </c>
      <c r="H5" s="4">
        <f>F5</f>
        <v>500000</v>
      </c>
      <c r="I5" s="6"/>
      <c r="J5" s="2" t="s">
        <v>9</v>
      </c>
    </row>
    <row r="6" spans="1:10">
      <c r="A6" s="1"/>
      <c r="F6" s="4"/>
      <c r="H6" s="4"/>
      <c r="I6" s="6"/>
    </row>
    <row r="7" spans="1:10">
      <c r="F7" s="4"/>
      <c r="H7" s="4"/>
    </row>
    <row r="8" spans="1:10">
      <c r="A8" s="1">
        <v>40617</v>
      </c>
      <c r="B8" s="2" t="s">
        <v>49</v>
      </c>
      <c r="F8" s="4">
        <v>1500000</v>
      </c>
      <c r="G8" s="7"/>
      <c r="H8" s="4">
        <f>H5+F8</f>
        <v>2000000</v>
      </c>
      <c r="I8" s="6"/>
      <c r="J8" s="2" t="s">
        <v>9</v>
      </c>
    </row>
    <row r="9" spans="1:10">
      <c r="A9" s="1">
        <v>40760</v>
      </c>
      <c r="B9" s="2" t="s">
        <v>0</v>
      </c>
      <c r="E9" s="3"/>
      <c r="F9" s="4">
        <v>9700</v>
      </c>
      <c r="G9" s="7"/>
      <c r="H9" s="4">
        <f>H8+F9</f>
        <v>2009700</v>
      </c>
      <c r="J9" s="2" t="s">
        <v>27</v>
      </c>
    </row>
    <row r="10" spans="1:10">
      <c r="A10" s="1">
        <v>40765</v>
      </c>
      <c r="B10" s="2" t="s">
        <v>1</v>
      </c>
      <c r="E10" s="3"/>
      <c r="F10" s="4">
        <v>22500</v>
      </c>
      <c r="G10" s="7"/>
      <c r="H10" s="4">
        <f t="shared" ref="H10:H15" si="0">H9+F10</f>
        <v>2032200</v>
      </c>
      <c r="J10" s="9" t="s">
        <v>12</v>
      </c>
    </row>
    <row r="11" spans="1:10">
      <c r="A11" s="1">
        <v>40808</v>
      </c>
      <c r="B11" s="2" t="s">
        <v>25</v>
      </c>
      <c r="E11" s="3"/>
      <c r="F11" s="4">
        <v>860000</v>
      </c>
      <c r="G11" s="7"/>
      <c r="H11" s="4">
        <f t="shared" si="0"/>
        <v>2892200</v>
      </c>
      <c r="J11" s="9" t="s">
        <v>13</v>
      </c>
    </row>
    <row r="12" spans="1:10">
      <c r="A12" s="1">
        <v>40809</v>
      </c>
      <c r="B12" s="2" t="s">
        <v>1</v>
      </c>
      <c r="E12" s="3"/>
      <c r="F12" s="4">
        <v>7500</v>
      </c>
      <c r="G12" s="7"/>
      <c r="H12" s="4">
        <f t="shared" si="0"/>
        <v>2899700</v>
      </c>
      <c r="J12" s="9" t="s">
        <v>12</v>
      </c>
    </row>
    <row r="13" spans="1:10">
      <c r="A13" s="1">
        <v>40813</v>
      </c>
      <c r="B13" s="2" t="s">
        <v>1</v>
      </c>
      <c r="E13" s="3"/>
      <c r="F13" s="4">
        <v>14080</v>
      </c>
      <c r="G13" s="7"/>
      <c r="H13" s="4">
        <f t="shared" si="0"/>
        <v>2913780</v>
      </c>
      <c r="J13" s="2" t="s">
        <v>8</v>
      </c>
    </row>
    <row r="14" spans="1:10">
      <c r="A14" s="1">
        <v>40820</v>
      </c>
      <c r="B14" s="2" t="s">
        <v>1</v>
      </c>
      <c r="F14" s="4">
        <v>5000</v>
      </c>
      <c r="G14" s="7"/>
      <c r="H14" s="4">
        <f t="shared" si="0"/>
        <v>2918780</v>
      </c>
      <c r="J14" s="9" t="s">
        <v>61</v>
      </c>
    </row>
    <row r="15" spans="1:10">
      <c r="A15" s="19">
        <v>40884</v>
      </c>
      <c r="B15" s="2" t="s">
        <v>24</v>
      </c>
      <c r="F15" s="4">
        <v>500000</v>
      </c>
      <c r="G15" s="7"/>
      <c r="H15" s="4">
        <f t="shared" si="0"/>
        <v>3418780</v>
      </c>
      <c r="J15" s="9" t="s">
        <v>6</v>
      </c>
    </row>
    <row r="16" spans="1:10">
      <c r="F16" s="4"/>
      <c r="G16" s="7"/>
      <c r="H16" s="4"/>
    </row>
    <row r="17" spans="1:15">
      <c r="A17" s="1"/>
      <c r="F17" s="4"/>
      <c r="G17" s="7"/>
      <c r="H17" s="4"/>
    </row>
    <row r="18" spans="1:15">
      <c r="A18" s="1">
        <v>40918</v>
      </c>
      <c r="B18" s="2" t="s">
        <v>1</v>
      </c>
      <c r="F18" s="4">
        <v>30000</v>
      </c>
      <c r="G18" s="7"/>
      <c r="H18" s="4">
        <f>H15+F18</f>
        <v>3448780</v>
      </c>
      <c r="J18" s="9" t="s">
        <v>7</v>
      </c>
    </row>
    <row r="19" spans="1:15">
      <c r="A19" s="1">
        <v>40918</v>
      </c>
      <c r="B19" s="2" t="s">
        <v>1</v>
      </c>
      <c r="F19" s="4">
        <v>21000</v>
      </c>
      <c r="G19" s="7"/>
      <c r="H19" s="4">
        <f>H18+F19</f>
        <v>3469780</v>
      </c>
      <c r="J19" s="2" t="s">
        <v>8</v>
      </c>
    </row>
    <row r="20" spans="1:15">
      <c r="A20" s="1">
        <v>40956</v>
      </c>
      <c r="B20" s="2" t="s">
        <v>23</v>
      </c>
      <c r="F20" s="4">
        <v>500000</v>
      </c>
      <c r="G20" s="7"/>
      <c r="H20" s="4">
        <f t="shared" ref="H20:H30" si="1">H19+F20</f>
        <v>3969780</v>
      </c>
      <c r="J20" s="9" t="s">
        <v>113</v>
      </c>
    </row>
    <row r="21" spans="1:15">
      <c r="A21" s="1">
        <v>40956</v>
      </c>
      <c r="B21" s="2" t="s">
        <v>1</v>
      </c>
      <c r="F21" s="4">
        <v>6000</v>
      </c>
      <c r="G21" s="7"/>
      <c r="H21" s="4">
        <f t="shared" si="1"/>
        <v>3975780</v>
      </c>
      <c r="J21" s="9" t="s">
        <v>14</v>
      </c>
    </row>
    <row r="22" spans="1:15">
      <c r="A22" s="1">
        <v>40962</v>
      </c>
      <c r="B22" s="2" t="s">
        <v>2</v>
      </c>
      <c r="E22" s="3"/>
      <c r="F22" s="4">
        <v>340450</v>
      </c>
      <c r="G22" s="7"/>
      <c r="H22" s="4">
        <f t="shared" si="1"/>
        <v>4316230</v>
      </c>
      <c r="J22" s="2" t="s">
        <v>2</v>
      </c>
    </row>
    <row r="23" spans="1:15">
      <c r="A23" s="1">
        <v>40981</v>
      </c>
      <c r="B23" s="2" t="s">
        <v>1</v>
      </c>
      <c r="F23" s="4">
        <v>21000</v>
      </c>
      <c r="G23" s="8"/>
      <c r="H23" s="4">
        <f t="shared" si="1"/>
        <v>4337230</v>
      </c>
      <c r="J23" s="2" t="s">
        <v>8</v>
      </c>
    </row>
    <row r="24" spans="1:15">
      <c r="A24" s="1">
        <v>40981</v>
      </c>
      <c r="B24" s="2" t="s">
        <v>1</v>
      </c>
      <c r="F24" s="4">
        <v>9000</v>
      </c>
      <c r="G24" s="8"/>
      <c r="H24" s="4">
        <f t="shared" si="1"/>
        <v>4346230</v>
      </c>
      <c r="J24" s="2" t="s">
        <v>3</v>
      </c>
    </row>
    <row r="25" spans="1:15">
      <c r="A25" s="1">
        <v>40990</v>
      </c>
      <c r="B25" s="2" t="s">
        <v>1</v>
      </c>
      <c r="E25" s="3"/>
      <c r="F25" s="4">
        <v>300000</v>
      </c>
      <c r="G25" s="7"/>
      <c r="H25" s="4">
        <f t="shared" si="1"/>
        <v>4646230</v>
      </c>
      <c r="J25" s="2" t="s">
        <v>9</v>
      </c>
    </row>
    <row r="26" spans="1:15">
      <c r="A26" s="1">
        <v>41005</v>
      </c>
      <c r="B26" s="2" t="s">
        <v>21</v>
      </c>
      <c r="F26" s="4">
        <v>100000</v>
      </c>
      <c r="G26" s="8"/>
      <c r="H26" s="4">
        <f t="shared" si="1"/>
        <v>4746230</v>
      </c>
      <c r="J26" s="9" t="s">
        <v>15</v>
      </c>
    </row>
    <row r="27" spans="1:15">
      <c r="A27" s="1">
        <v>41008</v>
      </c>
      <c r="B27" s="5" t="s">
        <v>1</v>
      </c>
      <c r="F27" s="4">
        <v>10000</v>
      </c>
      <c r="G27" s="8"/>
      <c r="H27" s="4">
        <f t="shared" si="1"/>
        <v>4756230</v>
      </c>
      <c r="J27" s="10" t="s">
        <v>4</v>
      </c>
    </row>
    <row r="28" spans="1:15">
      <c r="A28" s="1">
        <v>41030</v>
      </c>
      <c r="B28" s="2" t="s">
        <v>22</v>
      </c>
      <c r="F28" s="4">
        <v>360000</v>
      </c>
      <c r="G28" s="8"/>
      <c r="H28" s="4">
        <f t="shared" si="1"/>
        <v>5116230</v>
      </c>
      <c r="J28" s="9" t="s">
        <v>10</v>
      </c>
    </row>
    <row r="29" spans="1:15">
      <c r="A29" s="1">
        <v>41078</v>
      </c>
      <c r="B29" s="5" t="s">
        <v>1</v>
      </c>
      <c r="F29" s="4">
        <v>100000</v>
      </c>
      <c r="G29" s="8"/>
      <c r="H29" s="4">
        <f t="shared" si="1"/>
        <v>5216230</v>
      </c>
      <c r="J29" s="9" t="s">
        <v>5</v>
      </c>
    </row>
    <row r="30" spans="1:15">
      <c r="A30" s="1">
        <v>41086</v>
      </c>
      <c r="B30" s="2" t="s">
        <v>1</v>
      </c>
      <c r="F30" s="4">
        <v>131083.75</v>
      </c>
      <c r="G30" s="7"/>
      <c r="H30" s="4">
        <f t="shared" si="1"/>
        <v>5347313.75</v>
      </c>
      <c r="J30" s="9" t="s">
        <v>31</v>
      </c>
    </row>
    <row r="31" spans="1:15">
      <c r="A31" s="1">
        <v>41096</v>
      </c>
      <c r="B31" s="9" t="s">
        <v>92</v>
      </c>
      <c r="F31" s="4">
        <v>100000</v>
      </c>
      <c r="G31" s="7"/>
      <c r="H31" s="4">
        <f>H30+F31</f>
        <v>5447313.75</v>
      </c>
      <c r="J31" s="9" t="s">
        <v>28</v>
      </c>
    </row>
    <row r="32" spans="1:15">
      <c r="A32" s="1">
        <v>41103</v>
      </c>
      <c r="B32" s="2" t="s">
        <v>30</v>
      </c>
      <c r="F32" s="4">
        <v>261988</v>
      </c>
      <c r="G32" s="7"/>
      <c r="H32" s="4">
        <f>H31+F32</f>
        <v>5709301.75</v>
      </c>
      <c r="J32" s="9" t="s">
        <v>29</v>
      </c>
      <c r="O32" s="18"/>
    </row>
    <row r="33" spans="1:10">
      <c r="A33" s="12">
        <v>41128</v>
      </c>
      <c r="B33" t="s">
        <v>32</v>
      </c>
      <c r="F33" s="15">
        <v>90000</v>
      </c>
      <c r="G33" s="7"/>
      <c r="H33" s="4">
        <f t="shared" ref="H33:H39" si="2">H32+F33</f>
        <v>5799301.75</v>
      </c>
      <c r="J33" s="13" t="s">
        <v>33</v>
      </c>
    </row>
    <row r="34" spans="1:10">
      <c r="A34" s="12">
        <v>41135</v>
      </c>
      <c r="B34" t="s">
        <v>34</v>
      </c>
      <c r="F34" s="15">
        <v>175976.08</v>
      </c>
      <c r="G34" s="7"/>
      <c r="H34" s="4">
        <f t="shared" si="2"/>
        <v>5975277.8300000001</v>
      </c>
      <c r="J34" s="13" t="s">
        <v>36</v>
      </c>
    </row>
    <row r="35" spans="1:10">
      <c r="A35" s="1">
        <v>41164</v>
      </c>
      <c r="B35" s="2" t="s">
        <v>32</v>
      </c>
      <c r="F35" s="4">
        <v>20000</v>
      </c>
      <c r="G35" s="7"/>
      <c r="H35" s="4">
        <f t="shared" si="2"/>
        <v>5995277.8300000001</v>
      </c>
      <c r="J35" s="13" t="s">
        <v>35</v>
      </c>
    </row>
    <row r="36" spans="1:10">
      <c r="A36" s="1">
        <v>41178</v>
      </c>
      <c r="B36" s="2" t="s">
        <v>32</v>
      </c>
      <c r="F36" s="4">
        <v>10000</v>
      </c>
      <c r="G36" s="7"/>
      <c r="H36" s="4">
        <f t="shared" si="2"/>
        <v>6005277.8300000001</v>
      </c>
      <c r="J36" s="9" t="s">
        <v>37</v>
      </c>
    </row>
    <row r="37" spans="1:10">
      <c r="A37" s="1">
        <v>41182</v>
      </c>
      <c r="B37" s="2" t="s">
        <v>38</v>
      </c>
      <c r="F37" s="4">
        <v>12171.64</v>
      </c>
      <c r="G37" s="7"/>
      <c r="H37" s="4">
        <f t="shared" si="2"/>
        <v>6017449.4699999997</v>
      </c>
      <c r="J37" s="2" t="s">
        <v>39</v>
      </c>
    </row>
    <row r="38" spans="1:10">
      <c r="A38" s="1">
        <v>41200</v>
      </c>
      <c r="B38" s="14" t="s">
        <v>40</v>
      </c>
      <c r="F38" s="4">
        <v>97399.78</v>
      </c>
      <c r="G38" s="7"/>
      <c r="H38" s="4">
        <f t="shared" si="2"/>
        <v>6114849.25</v>
      </c>
      <c r="J38" s="13" t="s">
        <v>36</v>
      </c>
    </row>
    <row r="39" spans="1:10">
      <c r="A39" s="1">
        <v>41200</v>
      </c>
      <c r="B39" s="16" t="s">
        <v>38</v>
      </c>
      <c r="F39" s="4">
        <v>292.94</v>
      </c>
      <c r="G39" s="7"/>
      <c r="H39" s="4">
        <f t="shared" si="2"/>
        <v>6115142.1900000004</v>
      </c>
      <c r="J39" s="2" t="s">
        <v>42</v>
      </c>
    </row>
    <row r="40" spans="1:10">
      <c r="A40" s="1">
        <v>41212</v>
      </c>
      <c r="B40" s="2" t="s">
        <v>32</v>
      </c>
      <c r="F40" s="4">
        <v>13200</v>
      </c>
      <c r="H40" s="4">
        <f>H39+F40</f>
        <v>6128342.1900000004</v>
      </c>
      <c r="J40" s="9" t="s">
        <v>41</v>
      </c>
    </row>
    <row r="41" spans="1:10">
      <c r="A41" s="1">
        <v>41230</v>
      </c>
      <c r="B41" s="2" t="s">
        <v>38</v>
      </c>
      <c r="F41" s="4">
        <v>2374.81</v>
      </c>
      <c r="H41" s="4">
        <f>H40+F41</f>
        <v>6130717</v>
      </c>
      <c r="J41" s="2" t="s">
        <v>43</v>
      </c>
    </row>
    <row r="42" spans="1:10">
      <c r="A42" s="1">
        <v>41244</v>
      </c>
      <c r="B42" s="2" t="s">
        <v>1</v>
      </c>
      <c r="E42" s="3"/>
      <c r="F42" s="4">
        <v>3000</v>
      </c>
      <c r="H42" s="4">
        <f t="shared" ref="H42:H58" si="3">H41+F42</f>
        <v>6133717</v>
      </c>
      <c r="J42" s="2" t="s">
        <v>45</v>
      </c>
    </row>
    <row r="43" spans="1:10">
      <c r="A43" s="1">
        <v>41245</v>
      </c>
      <c r="B43" s="2" t="s">
        <v>1</v>
      </c>
      <c r="E43" s="3"/>
      <c r="F43" s="4">
        <v>6000</v>
      </c>
      <c r="H43" s="4">
        <f t="shared" si="3"/>
        <v>6139717</v>
      </c>
      <c r="J43" s="9" t="s">
        <v>47</v>
      </c>
    </row>
    <row r="44" spans="1:10">
      <c r="A44" s="1">
        <v>41250</v>
      </c>
      <c r="B44" s="2" t="s">
        <v>32</v>
      </c>
      <c r="E44" s="3"/>
      <c r="F44" s="4">
        <v>125000</v>
      </c>
      <c r="H44" s="4">
        <f t="shared" si="3"/>
        <v>6264717</v>
      </c>
      <c r="J44" s="9" t="s">
        <v>10</v>
      </c>
    </row>
    <row r="45" spans="1:10">
      <c r="A45" s="1">
        <v>41250</v>
      </c>
      <c r="B45" s="2" t="s">
        <v>38</v>
      </c>
      <c r="E45" s="3"/>
      <c r="F45" s="4">
        <v>2332.0500000000002</v>
      </c>
      <c r="H45" s="4">
        <f t="shared" si="3"/>
        <v>6267049.0499999998</v>
      </c>
      <c r="J45" s="2" t="s">
        <v>44</v>
      </c>
    </row>
    <row r="46" spans="1:10">
      <c r="A46" s="1">
        <v>41268</v>
      </c>
      <c r="B46" s="2" t="s">
        <v>1</v>
      </c>
      <c r="F46" s="4">
        <v>20000</v>
      </c>
      <c r="H46" s="4">
        <f t="shared" si="3"/>
        <v>6287049.0499999998</v>
      </c>
      <c r="J46" s="9" t="s">
        <v>48</v>
      </c>
    </row>
    <row r="47" spans="1:10">
      <c r="A47" s="1">
        <v>41268</v>
      </c>
      <c r="B47" s="2" t="s">
        <v>1</v>
      </c>
      <c r="F47" s="4">
        <v>2000</v>
      </c>
      <c r="H47" s="4">
        <f t="shared" si="3"/>
        <v>6289049.0499999998</v>
      </c>
      <c r="J47" s="9" t="s">
        <v>48</v>
      </c>
    </row>
    <row r="48" spans="1:10">
      <c r="A48" s="1">
        <v>41270</v>
      </c>
      <c r="B48" s="2" t="s">
        <v>46</v>
      </c>
      <c r="F48" s="4">
        <v>791180</v>
      </c>
      <c r="H48" s="4">
        <f t="shared" si="3"/>
        <v>7080229.0499999998</v>
      </c>
      <c r="J48" s="9" t="s">
        <v>113</v>
      </c>
    </row>
    <row r="49" spans="1:10">
      <c r="A49" s="19">
        <v>41270</v>
      </c>
      <c r="B49" s="2" t="s">
        <v>38</v>
      </c>
      <c r="F49" s="4">
        <v>3245.6</v>
      </c>
      <c r="H49" s="4">
        <f t="shared" si="3"/>
        <v>7083474.6499999994</v>
      </c>
      <c r="J49" s="2" t="s">
        <v>44</v>
      </c>
    </row>
    <row r="50" spans="1:10">
      <c r="A50" s="1"/>
      <c r="F50" s="4"/>
      <c r="H50" s="4"/>
    </row>
    <row r="51" spans="1:10">
      <c r="A51" s="1"/>
      <c r="F51" s="4"/>
      <c r="H51" s="4"/>
    </row>
    <row r="52" spans="1:10">
      <c r="A52" s="1">
        <v>41276</v>
      </c>
      <c r="B52" s="2" t="s">
        <v>52</v>
      </c>
      <c r="F52" s="4">
        <v>300000</v>
      </c>
      <c r="H52" s="4">
        <f>H49+F52</f>
        <v>7383474.6499999994</v>
      </c>
      <c r="J52" s="9" t="s">
        <v>50</v>
      </c>
    </row>
    <row r="53" spans="1:10">
      <c r="A53" s="1">
        <v>41281</v>
      </c>
      <c r="B53" s="2" t="s">
        <v>32</v>
      </c>
      <c r="F53" s="4">
        <v>100000</v>
      </c>
      <c r="H53" s="4">
        <f t="shared" si="3"/>
        <v>7483474.6499999994</v>
      </c>
      <c r="J53" s="9" t="s">
        <v>51</v>
      </c>
    </row>
    <row r="54" spans="1:10">
      <c r="A54" s="1">
        <v>41284</v>
      </c>
      <c r="B54" s="2" t="s">
        <v>38</v>
      </c>
      <c r="F54" s="4">
        <v>240.47</v>
      </c>
      <c r="H54" s="4">
        <f t="shared" si="3"/>
        <v>7483715.1199999992</v>
      </c>
      <c r="J54" s="2" t="s">
        <v>58</v>
      </c>
    </row>
    <row r="55" spans="1:10" ht="15">
      <c r="A55" s="1">
        <v>41316</v>
      </c>
      <c r="B55" s="2" t="s">
        <v>56</v>
      </c>
      <c r="F55" s="4">
        <v>516612.25</v>
      </c>
      <c r="H55" s="4">
        <f t="shared" si="3"/>
        <v>8000327.3699999992</v>
      </c>
      <c r="J55" s="17" t="s">
        <v>53</v>
      </c>
    </row>
    <row r="56" spans="1:10">
      <c r="A56" s="1">
        <v>41319</v>
      </c>
      <c r="B56" s="2" t="s">
        <v>57</v>
      </c>
      <c r="F56" s="4">
        <v>2498500</v>
      </c>
      <c r="H56" s="4">
        <f t="shared" si="3"/>
        <v>10498827.369999999</v>
      </c>
      <c r="J56" s="9" t="s">
        <v>54</v>
      </c>
    </row>
    <row r="57" spans="1:10">
      <c r="A57" s="1">
        <v>41320</v>
      </c>
      <c r="B57" s="2" t="s">
        <v>32</v>
      </c>
      <c r="F57" s="4">
        <v>5000</v>
      </c>
      <c r="H57" s="4">
        <f t="shared" si="3"/>
        <v>10503827.369999999</v>
      </c>
      <c r="J57" s="9" t="s">
        <v>55</v>
      </c>
    </row>
    <row r="58" spans="1:10">
      <c r="A58" s="1">
        <v>41322</v>
      </c>
      <c r="B58" s="2" t="s">
        <v>38</v>
      </c>
      <c r="F58" s="4">
        <v>2094.89</v>
      </c>
      <c r="H58" s="4">
        <f t="shared" si="3"/>
        <v>10505922.26</v>
      </c>
      <c r="J58" s="2" t="s">
        <v>59</v>
      </c>
    </row>
    <row r="59" spans="1:10">
      <c r="A59" s="1">
        <v>41340</v>
      </c>
      <c r="B59" s="2" t="s">
        <v>38</v>
      </c>
      <c r="F59" s="4">
        <v>1921.44</v>
      </c>
      <c r="H59" s="4">
        <f>H58+F59</f>
        <v>10507843.699999999</v>
      </c>
      <c r="J59" s="2" t="s">
        <v>60</v>
      </c>
    </row>
    <row r="60" spans="1:10">
      <c r="A60" s="1">
        <v>41368</v>
      </c>
      <c r="B60" s="2" t="s">
        <v>38</v>
      </c>
      <c r="F60" s="4">
        <v>53.85</v>
      </c>
      <c r="H60" s="4">
        <f t="shared" ref="H60:H78" si="4">H59+F60</f>
        <v>10507897.549999999</v>
      </c>
      <c r="J60" s="2" t="s">
        <v>60</v>
      </c>
    </row>
    <row r="61" spans="1:10">
      <c r="A61" s="1">
        <v>41382</v>
      </c>
      <c r="B61" s="2" t="s">
        <v>38</v>
      </c>
      <c r="F61" s="4">
        <v>195.98</v>
      </c>
      <c r="H61" s="4">
        <f t="shared" si="4"/>
        <v>10508093.529999999</v>
      </c>
      <c r="J61" s="2" t="s">
        <v>64</v>
      </c>
    </row>
    <row r="62" spans="1:10">
      <c r="A62" s="1">
        <v>41390</v>
      </c>
      <c r="B62" s="2" t="s">
        <v>32</v>
      </c>
      <c r="F62" s="4">
        <v>24000</v>
      </c>
      <c r="H62" s="4">
        <f t="shared" si="4"/>
        <v>10532093.529999999</v>
      </c>
      <c r="J62" s="9" t="s">
        <v>61</v>
      </c>
    </row>
    <row r="63" spans="1:10">
      <c r="A63" s="1">
        <v>41409</v>
      </c>
      <c r="B63" s="2" t="s">
        <v>62</v>
      </c>
      <c r="F63" s="4">
        <v>249100.67</v>
      </c>
      <c r="H63" s="4">
        <f t="shared" si="4"/>
        <v>10781194.199999999</v>
      </c>
      <c r="J63" s="9" t="s">
        <v>65</v>
      </c>
    </row>
    <row r="64" spans="1:10">
      <c r="A64" s="1">
        <v>41411</v>
      </c>
      <c r="B64" s="2" t="s">
        <v>38</v>
      </c>
      <c r="F64" s="4">
        <v>1921.81</v>
      </c>
      <c r="H64" s="4">
        <f t="shared" si="4"/>
        <v>10783116.01</v>
      </c>
      <c r="J64" s="2" t="s">
        <v>63</v>
      </c>
    </row>
    <row r="65" spans="1:10">
      <c r="A65" s="1">
        <v>41429</v>
      </c>
      <c r="B65" s="2" t="s">
        <v>32</v>
      </c>
      <c r="F65" s="4">
        <v>51336.5</v>
      </c>
      <c r="H65" s="4">
        <f t="shared" si="4"/>
        <v>10834452.51</v>
      </c>
      <c r="J65" s="2" t="s">
        <v>71</v>
      </c>
    </row>
    <row r="66" spans="1:10">
      <c r="A66" s="1">
        <v>41432</v>
      </c>
      <c r="B66" s="2" t="s">
        <v>38</v>
      </c>
      <c r="F66" s="4">
        <v>1971.55</v>
      </c>
      <c r="H66" s="4">
        <f t="shared" si="4"/>
        <v>10836424.060000001</v>
      </c>
      <c r="J66" s="2" t="s">
        <v>66</v>
      </c>
    </row>
    <row r="67" spans="1:10">
      <c r="A67" s="1">
        <v>41451</v>
      </c>
      <c r="B67" s="2" t="s">
        <v>32</v>
      </c>
      <c r="F67" s="4">
        <v>2498500</v>
      </c>
      <c r="H67" s="4">
        <f t="shared" si="4"/>
        <v>13334924.060000001</v>
      </c>
      <c r="J67" s="9" t="s">
        <v>54</v>
      </c>
    </row>
    <row r="68" spans="1:10">
      <c r="A68" s="1">
        <v>41452</v>
      </c>
      <c r="B68" s="2" t="s">
        <v>38</v>
      </c>
      <c r="F68" s="4">
        <v>13717.76</v>
      </c>
      <c r="H68" s="4">
        <f t="shared" si="4"/>
        <v>13348641.82</v>
      </c>
      <c r="J68" s="2" t="s">
        <v>66</v>
      </c>
    </row>
    <row r="69" spans="1:10">
      <c r="A69" s="1">
        <v>41473</v>
      </c>
      <c r="B69" s="2" t="s">
        <v>38</v>
      </c>
      <c r="F69" s="4">
        <v>198.92</v>
      </c>
      <c r="H69" s="4">
        <f t="shared" si="4"/>
        <v>13348840.74</v>
      </c>
      <c r="J69" s="2" t="s">
        <v>67</v>
      </c>
    </row>
    <row r="70" spans="1:10">
      <c r="A70" s="1">
        <v>41499</v>
      </c>
      <c r="B70" s="2" t="s">
        <v>32</v>
      </c>
      <c r="F70" s="4">
        <v>6928.5</v>
      </c>
      <c r="H70" s="4">
        <f t="shared" si="4"/>
        <v>13355769.24</v>
      </c>
      <c r="J70" s="9" t="s">
        <v>68</v>
      </c>
    </row>
    <row r="71" spans="1:10">
      <c r="A71" s="1">
        <v>41503</v>
      </c>
      <c r="B71" s="2" t="s">
        <v>38</v>
      </c>
      <c r="F71" s="4">
        <v>1993.99</v>
      </c>
      <c r="H71" s="4">
        <f t="shared" si="4"/>
        <v>13357763.23</v>
      </c>
      <c r="J71" s="2" t="s">
        <v>69</v>
      </c>
    </row>
    <row r="72" spans="1:10">
      <c r="A72" s="1">
        <v>41524</v>
      </c>
      <c r="B72" s="2" t="s">
        <v>38</v>
      </c>
      <c r="F72" s="4">
        <v>1979.15</v>
      </c>
      <c r="H72" s="4">
        <f t="shared" si="4"/>
        <v>13359742.380000001</v>
      </c>
      <c r="J72" s="2" t="s">
        <v>70</v>
      </c>
    </row>
    <row r="73" spans="1:10">
      <c r="A73" s="1">
        <v>41525</v>
      </c>
      <c r="B73" s="2" t="s">
        <v>32</v>
      </c>
      <c r="F73" s="4">
        <v>20000</v>
      </c>
      <c r="H73" s="4">
        <f t="shared" si="4"/>
        <v>13379742.380000001</v>
      </c>
      <c r="J73" s="9" t="s">
        <v>37</v>
      </c>
    </row>
    <row r="74" spans="1:10">
      <c r="A74" s="1">
        <v>41565</v>
      </c>
      <c r="B74" s="2" t="s">
        <v>38</v>
      </c>
      <c r="F74" s="2">
        <v>248.43</v>
      </c>
      <c r="H74" s="4">
        <f t="shared" si="4"/>
        <v>13379990.810000001</v>
      </c>
      <c r="J74" s="2" t="s">
        <v>42</v>
      </c>
    </row>
    <row r="75" spans="1:10">
      <c r="A75" s="1">
        <v>41592</v>
      </c>
      <c r="B75" s="2" t="s">
        <v>32</v>
      </c>
      <c r="F75" s="18">
        <v>126159.22</v>
      </c>
      <c r="H75" s="4">
        <f t="shared" si="4"/>
        <v>13506150.030000001</v>
      </c>
      <c r="J75" s="2" t="s">
        <v>71</v>
      </c>
    </row>
    <row r="76" spans="1:10">
      <c r="A76" s="1">
        <v>41595</v>
      </c>
      <c r="B76" s="2" t="s">
        <v>38</v>
      </c>
      <c r="F76" s="18">
        <v>2001.69</v>
      </c>
      <c r="H76" s="4">
        <f t="shared" si="4"/>
        <v>13508151.720000001</v>
      </c>
      <c r="J76" s="2" t="s">
        <v>43</v>
      </c>
    </row>
    <row r="77" spans="1:10">
      <c r="A77" s="1">
        <v>41612</v>
      </c>
      <c r="B77" s="2" t="s">
        <v>32</v>
      </c>
      <c r="F77" s="18">
        <v>120000</v>
      </c>
      <c r="H77" s="4">
        <f t="shared" si="4"/>
        <v>13628151.720000001</v>
      </c>
      <c r="J77" s="9" t="s">
        <v>10</v>
      </c>
    </row>
    <row r="78" spans="1:10">
      <c r="A78" s="19">
        <v>41634</v>
      </c>
      <c r="B78" s="2" t="s">
        <v>38</v>
      </c>
      <c r="F78" s="18">
        <v>23558.12</v>
      </c>
      <c r="H78" s="4">
        <f t="shared" si="4"/>
        <v>13651709.84</v>
      </c>
      <c r="J78" s="2" t="s">
        <v>44</v>
      </c>
    </row>
    <row r="79" spans="1:10">
      <c r="F79" s="18"/>
    </row>
    <row r="80" spans="1:10">
      <c r="F80" s="18"/>
    </row>
    <row r="81" spans="1:10">
      <c r="A81" s="1">
        <v>41641</v>
      </c>
      <c r="B81" s="2" t="s">
        <v>32</v>
      </c>
      <c r="F81" s="18">
        <v>50000</v>
      </c>
      <c r="H81" s="4">
        <f>H78+F81</f>
        <v>13701709.84</v>
      </c>
      <c r="J81" s="9" t="s">
        <v>73</v>
      </c>
    </row>
    <row r="82" spans="1:10">
      <c r="A82" s="1">
        <v>41642</v>
      </c>
      <c r="B82" s="2" t="s">
        <v>32</v>
      </c>
      <c r="F82" s="18">
        <v>5040</v>
      </c>
      <c r="H82" s="4">
        <f>H81+F82</f>
        <v>13706749.84</v>
      </c>
      <c r="J82" s="9" t="s">
        <v>72</v>
      </c>
    </row>
    <row r="83" spans="1:10">
      <c r="A83" s="1">
        <v>41648</v>
      </c>
      <c r="B83" s="2" t="s">
        <v>32</v>
      </c>
      <c r="F83" s="18">
        <v>759410</v>
      </c>
      <c r="H83" s="4">
        <f t="shared" ref="H83:H100" si="5">H82+F83</f>
        <v>14466159.84</v>
      </c>
      <c r="J83" s="9" t="s">
        <v>113</v>
      </c>
    </row>
    <row r="84" spans="1:10">
      <c r="A84" s="1">
        <v>41657</v>
      </c>
      <c r="B84" s="2" t="s">
        <v>38</v>
      </c>
      <c r="F84" s="2">
        <v>202.64</v>
      </c>
      <c r="H84" s="4">
        <f t="shared" si="5"/>
        <v>14466362.48</v>
      </c>
      <c r="J84" s="2" t="s">
        <v>58</v>
      </c>
    </row>
    <row r="85" spans="1:10">
      <c r="A85" s="1">
        <v>41663</v>
      </c>
      <c r="B85" s="2" t="s">
        <v>32</v>
      </c>
      <c r="F85" s="4">
        <v>192091.97</v>
      </c>
      <c r="H85" s="4">
        <f t="shared" si="5"/>
        <v>14658454.450000001</v>
      </c>
      <c r="J85" s="2" t="s">
        <v>71</v>
      </c>
    </row>
    <row r="86" spans="1:10">
      <c r="A86" s="1">
        <v>41687</v>
      </c>
      <c r="B86" s="2" t="s">
        <v>38</v>
      </c>
      <c r="F86" s="4">
        <v>2009.41</v>
      </c>
      <c r="H86" s="4">
        <f t="shared" si="5"/>
        <v>14660463.860000001</v>
      </c>
      <c r="J86" s="2" t="s">
        <v>59</v>
      </c>
    </row>
    <row r="87" spans="1:10">
      <c r="A87" s="1">
        <v>41688</v>
      </c>
      <c r="B87" s="2" t="s">
        <v>32</v>
      </c>
      <c r="F87" s="4">
        <v>306510</v>
      </c>
      <c r="H87" s="4">
        <f t="shared" si="5"/>
        <v>14966973.860000001</v>
      </c>
      <c r="J87" s="9" t="s">
        <v>74</v>
      </c>
    </row>
    <row r="88" spans="1:10">
      <c r="A88" s="1">
        <v>41689</v>
      </c>
      <c r="B88" s="2" t="s">
        <v>32</v>
      </c>
      <c r="F88" s="4">
        <v>9540</v>
      </c>
      <c r="H88" s="4">
        <f t="shared" si="5"/>
        <v>14976513.860000001</v>
      </c>
      <c r="J88" s="2" t="s">
        <v>71</v>
      </c>
    </row>
    <row r="89" spans="1:10">
      <c r="A89" s="1">
        <v>41694</v>
      </c>
      <c r="B89" s="2" t="s">
        <v>75</v>
      </c>
      <c r="F89" s="4">
        <v>299155</v>
      </c>
      <c r="H89" s="4">
        <f t="shared" si="5"/>
        <v>15275668.860000001</v>
      </c>
      <c r="J89" s="2" t="s">
        <v>75</v>
      </c>
    </row>
    <row r="90" spans="1:10">
      <c r="A90" s="1">
        <v>41705</v>
      </c>
      <c r="B90" s="2" t="s">
        <v>38</v>
      </c>
      <c r="F90" s="4">
        <v>1951.01</v>
      </c>
      <c r="H90" s="4">
        <f t="shared" si="5"/>
        <v>15277619.870000001</v>
      </c>
      <c r="J90" s="2" t="s">
        <v>60</v>
      </c>
    </row>
    <row r="91" spans="1:10">
      <c r="A91" s="1">
        <v>41705</v>
      </c>
      <c r="B91" s="2" t="s">
        <v>32</v>
      </c>
      <c r="F91" s="4">
        <v>1000</v>
      </c>
      <c r="H91" s="4">
        <f t="shared" si="5"/>
        <v>15278619.870000001</v>
      </c>
      <c r="J91" s="2" t="s">
        <v>71</v>
      </c>
    </row>
    <row r="92" spans="1:10">
      <c r="A92" s="1">
        <v>41724</v>
      </c>
      <c r="B92" s="2" t="s">
        <v>32</v>
      </c>
      <c r="F92" s="4">
        <v>50000</v>
      </c>
      <c r="H92" s="4">
        <f t="shared" si="5"/>
        <v>15328619.870000001</v>
      </c>
      <c r="J92" s="13" t="s">
        <v>76</v>
      </c>
    </row>
    <row r="93" spans="1:10">
      <c r="A93" s="1">
        <v>41726</v>
      </c>
      <c r="B93" s="2" t="s">
        <v>32</v>
      </c>
      <c r="F93" s="4">
        <v>67236.69</v>
      </c>
      <c r="H93" s="4">
        <f t="shared" si="5"/>
        <v>15395856.560000001</v>
      </c>
      <c r="J93" s="13" t="s">
        <v>77</v>
      </c>
    </row>
    <row r="94" spans="1:10">
      <c r="A94" s="1">
        <v>41729</v>
      </c>
      <c r="B94" s="2" t="s">
        <v>32</v>
      </c>
      <c r="F94" s="4">
        <v>1674</v>
      </c>
      <c r="H94" s="4">
        <f t="shared" si="5"/>
        <v>15397530.560000001</v>
      </c>
      <c r="J94" s="13" t="s">
        <v>80</v>
      </c>
    </row>
    <row r="95" spans="1:10">
      <c r="A95" s="1">
        <v>41729</v>
      </c>
      <c r="B95" s="2" t="s">
        <v>81</v>
      </c>
      <c r="F95" s="4">
        <v>72000</v>
      </c>
      <c r="H95" s="4">
        <f t="shared" si="5"/>
        <v>15469530.560000001</v>
      </c>
      <c r="J95" s="20" t="s">
        <v>82</v>
      </c>
    </row>
    <row r="96" spans="1:10">
      <c r="A96" s="1">
        <v>41729</v>
      </c>
      <c r="B96" s="2" t="s">
        <v>32</v>
      </c>
      <c r="F96" s="4">
        <v>10000</v>
      </c>
      <c r="H96" s="4">
        <f t="shared" si="5"/>
        <v>15479530.560000001</v>
      </c>
      <c r="J96" s="13" t="s">
        <v>83</v>
      </c>
    </row>
    <row r="97" spans="1:10">
      <c r="A97" s="1">
        <v>41734</v>
      </c>
      <c r="B97" s="2" t="s">
        <v>81</v>
      </c>
      <c r="F97" s="4">
        <v>4500</v>
      </c>
      <c r="H97" s="4">
        <f t="shared" si="5"/>
        <v>15484030.560000001</v>
      </c>
      <c r="J97" t="s">
        <v>84</v>
      </c>
    </row>
    <row r="98" spans="1:10">
      <c r="A98" s="1">
        <v>41740</v>
      </c>
      <c r="B98" s="2" t="s">
        <v>62</v>
      </c>
      <c r="F98" s="4">
        <v>250000</v>
      </c>
      <c r="H98" s="4">
        <f t="shared" si="5"/>
        <v>15734030.560000001</v>
      </c>
      <c r="J98" s="9" t="s">
        <v>78</v>
      </c>
    </row>
    <row r="99" spans="1:10">
      <c r="A99" s="1">
        <v>41747</v>
      </c>
      <c r="B99" s="2" t="s">
        <v>38</v>
      </c>
      <c r="F99" s="4">
        <v>222.33</v>
      </c>
      <c r="H99" s="4">
        <f t="shared" si="5"/>
        <v>15734252.890000001</v>
      </c>
      <c r="J99" s="2" t="s">
        <v>64</v>
      </c>
    </row>
    <row r="100" spans="1:10">
      <c r="A100" s="1">
        <v>41749</v>
      </c>
      <c r="B100" t="s">
        <v>34</v>
      </c>
      <c r="F100" s="4">
        <v>60000</v>
      </c>
      <c r="H100" s="4">
        <f t="shared" si="5"/>
        <v>15794252.890000001</v>
      </c>
      <c r="J100" s="9" t="s">
        <v>79</v>
      </c>
    </row>
    <row r="101" spans="1:10">
      <c r="A101" s="1">
        <v>41766</v>
      </c>
      <c r="B101" s="2" t="s">
        <v>32</v>
      </c>
      <c r="F101" s="4">
        <v>135448.44</v>
      </c>
      <c r="H101" s="4">
        <f>H100+F101</f>
        <v>15929701.33</v>
      </c>
      <c r="J101" s="2" t="s">
        <v>71</v>
      </c>
    </row>
    <row r="102" spans="1:10">
      <c r="A102" s="1">
        <v>41766</v>
      </c>
      <c r="B102" s="2" t="s">
        <v>81</v>
      </c>
      <c r="F102" s="4">
        <v>14000</v>
      </c>
      <c r="H102" s="4">
        <f>H101+F102</f>
        <v>15943701.33</v>
      </c>
      <c r="J102" t="s">
        <v>84</v>
      </c>
    </row>
    <row r="103" spans="1:10">
      <c r="A103" s="1">
        <v>41768</v>
      </c>
      <c r="B103" s="2" t="s">
        <v>32</v>
      </c>
      <c r="F103" s="4">
        <v>36420</v>
      </c>
      <c r="H103" s="4">
        <f t="shared" ref="H103:H168" si="6">H102+F103</f>
        <v>15980121.33</v>
      </c>
      <c r="J103" s="13" t="s">
        <v>76</v>
      </c>
    </row>
    <row r="104" spans="1:10">
      <c r="A104" s="1">
        <v>41776</v>
      </c>
      <c r="B104" s="2" t="s">
        <v>38</v>
      </c>
      <c r="F104" s="4">
        <v>1664.41</v>
      </c>
      <c r="H104" s="4">
        <f t="shared" si="6"/>
        <v>15981785.74</v>
      </c>
      <c r="J104" s="2" t="s">
        <v>63</v>
      </c>
    </row>
    <row r="105" spans="1:10">
      <c r="A105" s="1">
        <v>41817</v>
      </c>
      <c r="B105" s="2" t="s">
        <v>38</v>
      </c>
      <c r="F105" s="4">
        <v>13487.15</v>
      </c>
      <c r="H105" s="4">
        <f t="shared" si="6"/>
        <v>15995272.890000001</v>
      </c>
      <c r="J105" s="2" t="s">
        <v>85</v>
      </c>
    </row>
    <row r="106" spans="1:10">
      <c r="A106" s="1">
        <v>41824</v>
      </c>
      <c r="B106" s="2" t="s">
        <v>32</v>
      </c>
      <c r="F106" s="4">
        <v>10000</v>
      </c>
      <c r="H106" s="4">
        <f t="shared" si="6"/>
        <v>16005272.890000001</v>
      </c>
      <c r="J106" s="9" t="s">
        <v>88</v>
      </c>
    </row>
    <row r="107" spans="1:10">
      <c r="A107" s="1">
        <v>41824</v>
      </c>
      <c r="B107" s="9" t="s">
        <v>90</v>
      </c>
      <c r="F107" s="4">
        <v>299700</v>
      </c>
      <c r="H107" s="4">
        <f t="shared" si="6"/>
        <v>16304972.890000001</v>
      </c>
      <c r="J107" s="9" t="s">
        <v>28</v>
      </c>
    </row>
    <row r="108" spans="1:10">
      <c r="A108" s="1">
        <v>41837</v>
      </c>
      <c r="B108" s="2" t="s">
        <v>32</v>
      </c>
      <c r="F108" s="4">
        <v>5000</v>
      </c>
      <c r="H108" s="4">
        <f t="shared" si="6"/>
        <v>16309972.890000001</v>
      </c>
      <c r="J108" s="9" t="s">
        <v>89</v>
      </c>
    </row>
    <row r="109" spans="1:10">
      <c r="A109" s="1">
        <v>41838</v>
      </c>
      <c r="B109" s="2" t="s">
        <v>38</v>
      </c>
      <c r="F109" s="2">
        <v>130.63</v>
      </c>
      <c r="H109" s="4">
        <f t="shared" si="6"/>
        <v>16310103.520000001</v>
      </c>
      <c r="J109" s="2" t="s">
        <v>86</v>
      </c>
    </row>
    <row r="110" spans="1:10">
      <c r="A110" s="1">
        <v>41839</v>
      </c>
      <c r="B110" s="2" t="s">
        <v>32</v>
      </c>
      <c r="F110" s="4">
        <v>5000</v>
      </c>
      <c r="H110" s="4">
        <f t="shared" si="6"/>
        <v>16315103.520000001</v>
      </c>
      <c r="J110" s="9" t="s">
        <v>87</v>
      </c>
    </row>
    <row r="111" spans="1:10">
      <c r="A111" s="1">
        <v>41864</v>
      </c>
      <c r="B111" s="2" t="s">
        <v>32</v>
      </c>
      <c r="F111" s="4">
        <v>20530</v>
      </c>
      <c r="H111" s="4">
        <f t="shared" si="6"/>
        <v>16335633.520000001</v>
      </c>
      <c r="J111" s="9" t="s">
        <v>91</v>
      </c>
    </row>
    <row r="112" spans="1:10">
      <c r="A112" s="1">
        <v>41864</v>
      </c>
      <c r="B112" s="2" t="s">
        <v>32</v>
      </c>
      <c r="F112" s="4">
        <v>1798500</v>
      </c>
      <c r="H112" s="4">
        <f t="shared" si="6"/>
        <v>18134133.520000003</v>
      </c>
      <c r="J112" s="9" t="s">
        <v>54</v>
      </c>
    </row>
    <row r="113" spans="1:10">
      <c r="A113" s="1">
        <v>41868</v>
      </c>
      <c r="B113" s="2" t="s">
        <v>38</v>
      </c>
      <c r="F113" s="4">
        <v>1309.3599999999999</v>
      </c>
      <c r="H113" s="4">
        <f t="shared" si="6"/>
        <v>18135442.880000003</v>
      </c>
      <c r="J113" s="2" t="s">
        <v>69</v>
      </c>
    </row>
    <row r="114" spans="1:10">
      <c r="A114" s="1">
        <v>41871</v>
      </c>
      <c r="B114" s="2" t="s">
        <v>32</v>
      </c>
      <c r="F114" s="4">
        <v>49950</v>
      </c>
      <c r="H114" s="4">
        <f t="shared" si="6"/>
        <v>18185392.880000003</v>
      </c>
      <c r="J114" s="9" t="s">
        <v>93</v>
      </c>
    </row>
    <row r="115" spans="1:10">
      <c r="A115" s="1">
        <v>41872</v>
      </c>
      <c r="B115" s="2" t="s">
        <v>32</v>
      </c>
      <c r="F115" s="4">
        <v>20000</v>
      </c>
      <c r="H115" s="4">
        <f t="shared" si="6"/>
        <v>18205392.880000003</v>
      </c>
      <c r="J115" s="9" t="s">
        <v>114</v>
      </c>
    </row>
    <row r="116" spans="1:10">
      <c r="A116" s="1">
        <v>41877</v>
      </c>
      <c r="B116" s="2" t="s">
        <v>32</v>
      </c>
      <c r="F116" s="4">
        <v>30000</v>
      </c>
      <c r="H116" s="4">
        <f t="shared" si="6"/>
        <v>18235392.880000003</v>
      </c>
      <c r="J116" s="9" t="s">
        <v>114</v>
      </c>
    </row>
    <row r="117" spans="1:10">
      <c r="A117" s="12">
        <v>41886</v>
      </c>
      <c r="B117" s="21" t="s">
        <v>32</v>
      </c>
      <c r="C117"/>
      <c r="E117" s="22"/>
      <c r="F117" s="15">
        <v>30000</v>
      </c>
      <c r="G117"/>
      <c r="H117" s="4">
        <f t="shared" si="6"/>
        <v>18265392.880000003</v>
      </c>
      <c r="J117" s="9" t="s">
        <v>114</v>
      </c>
    </row>
    <row r="118" spans="1:10">
      <c r="A118" s="12">
        <v>41889</v>
      </c>
      <c r="B118" s="2" t="s">
        <v>38</v>
      </c>
      <c r="C118"/>
      <c r="E118" s="22"/>
      <c r="F118" s="15">
        <v>1299.5999999999999</v>
      </c>
      <c r="G118"/>
      <c r="H118" s="4">
        <f t="shared" si="6"/>
        <v>18266692.480000004</v>
      </c>
      <c r="J118" s="2" t="s">
        <v>70</v>
      </c>
    </row>
    <row r="119" spans="1:10">
      <c r="A119" s="12">
        <v>41889</v>
      </c>
      <c r="B119" s="2" t="s">
        <v>82</v>
      </c>
      <c r="C119"/>
      <c r="E119" s="22"/>
      <c r="F119" s="15">
        <v>4500</v>
      </c>
      <c r="G119"/>
      <c r="H119" s="4">
        <f t="shared" si="6"/>
        <v>18271192.480000004</v>
      </c>
      <c r="J119" t="s">
        <v>95</v>
      </c>
    </row>
    <row r="120" spans="1:10">
      <c r="A120" s="12">
        <v>41894</v>
      </c>
      <c r="B120" s="21" t="s">
        <v>32</v>
      </c>
      <c r="C120"/>
      <c r="E120" s="22"/>
      <c r="F120" s="15">
        <v>20000</v>
      </c>
      <c r="G120"/>
      <c r="H120" s="4">
        <f t="shared" si="6"/>
        <v>18291192.480000004</v>
      </c>
      <c r="J120" s="13" t="s">
        <v>114</v>
      </c>
    </row>
    <row r="121" spans="1:10">
      <c r="A121" s="12">
        <v>41904</v>
      </c>
      <c r="B121" s="21" t="s">
        <v>32</v>
      </c>
      <c r="C121"/>
      <c r="E121" s="22"/>
      <c r="F121" s="15">
        <v>10000</v>
      </c>
      <c r="G121"/>
      <c r="H121" s="4">
        <f t="shared" si="6"/>
        <v>18301192.480000004</v>
      </c>
      <c r="J121" s="13" t="s">
        <v>94</v>
      </c>
    </row>
    <row r="122" spans="1:10">
      <c r="A122" s="12">
        <v>41906</v>
      </c>
      <c r="B122" s="21" t="s">
        <v>32</v>
      </c>
      <c r="C122" s="13"/>
      <c r="E122" s="22"/>
      <c r="F122" s="15">
        <v>9540</v>
      </c>
      <c r="G122"/>
      <c r="H122" s="4">
        <f t="shared" si="6"/>
        <v>18310732.480000004</v>
      </c>
      <c r="J122" t="s">
        <v>71</v>
      </c>
    </row>
    <row r="123" spans="1:10">
      <c r="A123" s="12">
        <v>41907</v>
      </c>
      <c r="B123" s="21" t="s">
        <v>32</v>
      </c>
      <c r="C123"/>
      <c r="E123" s="22"/>
      <c r="F123" s="15">
        <v>15000</v>
      </c>
      <c r="G123"/>
      <c r="H123" s="4">
        <f t="shared" si="6"/>
        <v>18325732.480000004</v>
      </c>
      <c r="J123" s="13" t="s">
        <v>114</v>
      </c>
    </row>
    <row r="124" spans="1:10">
      <c r="A124" s="12">
        <v>41908</v>
      </c>
      <c r="B124" s="21" t="s">
        <v>32</v>
      </c>
      <c r="C124"/>
      <c r="E124" s="22"/>
      <c r="F124" s="15">
        <v>100000</v>
      </c>
      <c r="G124"/>
      <c r="H124" s="4">
        <f t="shared" si="6"/>
        <v>18425732.480000004</v>
      </c>
      <c r="J124" s="13" t="s">
        <v>96</v>
      </c>
    </row>
    <row r="125" spans="1:10">
      <c r="A125" s="12">
        <v>41909</v>
      </c>
      <c r="B125" s="21" t="s">
        <v>32</v>
      </c>
      <c r="C125"/>
      <c r="E125" s="22"/>
      <c r="F125" s="15">
        <v>24526</v>
      </c>
      <c r="G125"/>
      <c r="H125" s="4">
        <f t="shared" si="6"/>
        <v>18450258.480000004</v>
      </c>
      <c r="J125" s="9" t="s">
        <v>97</v>
      </c>
    </row>
    <row r="126" spans="1:10">
      <c r="A126" s="12">
        <v>41913</v>
      </c>
      <c r="B126" s="21" t="s">
        <v>32</v>
      </c>
      <c r="C126"/>
      <c r="E126" s="22"/>
      <c r="F126" s="15">
        <v>4000</v>
      </c>
      <c r="G126"/>
      <c r="H126" s="4">
        <f t="shared" si="6"/>
        <v>18454258.480000004</v>
      </c>
      <c r="J126" s="13" t="s">
        <v>98</v>
      </c>
    </row>
    <row r="127" spans="1:10">
      <c r="A127" s="12">
        <v>41914</v>
      </c>
      <c r="B127" s="21" t="s">
        <v>32</v>
      </c>
      <c r="C127"/>
      <c r="E127" s="22"/>
      <c r="F127" s="15">
        <v>10000</v>
      </c>
      <c r="G127"/>
      <c r="H127" s="4">
        <f t="shared" si="6"/>
        <v>18464258.480000004</v>
      </c>
      <c r="J127" t="s">
        <v>71</v>
      </c>
    </row>
    <row r="128" spans="1:10">
      <c r="A128" s="12">
        <v>41926</v>
      </c>
      <c r="B128" s="21" t="s">
        <v>32</v>
      </c>
      <c r="F128" s="15">
        <v>250000</v>
      </c>
      <c r="H128" s="4">
        <f t="shared" si="6"/>
        <v>18714258.480000004</v>
      </c>
      <c r="J128" s="9" t="s">
        <v>99</v>
      </c>
    </row>
    <row r="129" spans="1:10">
      <c r="A129" s="12">
        <v>41927</v>
      </c>
      <c r="B129" s="21" t="s">
        <v>32</v>
      </c>
      <c r="F129" s="15">
        <v>12953.82</v>
      </c>
      <c r="H129" s="4">
        <f t="shared" si="6"/>
        <v>18727212.300000004</v>
      </c>
      <c r="J129" t="s">
        <v>71</v>
      </c>
    </row>
    <row r="130" spans="1:10">
      <c r="A130" s="12">
        <v>41927</v>
      </c>
      <c r="B130" s="21" t="s">
        <v>32</v>
      </c>
      <c r="F130" s="15">
        <v>10000</v>
      </c>
      <c r="H130" s="4">
        <f t="shared" si="6"/>
        <v>18737212.300000004</v>
      </c>
      <c r="J130" s="13" t="s">
        <v>114</v>
      </c>
    </row>
    <row r="131" spans="1:10">
      <c r="A131" s="12">
        <v>41930</v>
      </c>
      <c r="B131" s="2" t="s">
        <v>38</v>
      </c>
      <c r="F131" s="15">
        <v>164.39</v>
      </c>
      <c r="H131" s="4">
        <f t="shared" si="6"/>
        <v>18737376.690000005</v>
      </c>
      <c r="J131" s="2" t="s">
        <v>42</v>
      </c>
    </row>
    <row r="132" spans="1:10">
      <c r="A132" s="12">
        <v>41936</v>
      </c>
      <c r="B132" s="21" t="s">
        <v>32</v>
      </c>
      <c r="F132" s="15">
        <v>656930</v>
      </c>
      <c r="H132" s="4">
        <f t="shared" si="6"/>
        <v>19394306.690000005</v>
      </c>
      <c r="J132" s="13" t="s">
        <v>113</v>
      </c>
    </row>
    <row r="133" spans="1:10">
      <c r="A133" s="12">
        <v>41946</v>
      </c>
      <c r="B133" s="21" t="s">
        <v>32</v>
      </c>
      <c r="F133" s="15">
        <v>5000</v>
      </c>
      <c r="H133" s="4">
        <f t="shared" si="6"/>
        <v>19399306.690000005</v>
      </c>
      <c r="J133" s="13" t="s">
        <v>112</v>
      </c>
    </row>
    <row r="134" spans="1:10">
      <c r="A134" s="12">
        <v>41957</v>
      </c>
      <c r="B134" s="21" t="s">
        <v>32</v>
      </c>
      <c r="F134" s="15">
        <v>48997.13</v>
      </c>
      <c r="H134" s="4">
        <f t="shared" si="6"/>
        <v>19448303.820000004</v>
      </c>
      <c r="J134" s="9" t="s">
        <v>100</v>
      </c>
    </row>
    <row r="135" spans="1:10">
      <c r="A135" s="12">
        <v>41960</v>
      </c>
      <c r="B135" s="21" t="s">
        <v>32</v>
      </c>
      <c r="F135" s="15">
        <v>1312.64</v>
      </c>
      <c r="H135" s="4">
        <f t="shared" si="6"/>
        <v>19449616.460000005</v>
      </c>
      <c r="J135" s="2" t="s">
        <v>43</v>
      </c>
    </row>
    <row r="136" spans="1:10">
      <c r="A136" s="12">
        <v>41961</v>
      </c>
      <c r="B136" s="21" t="s">
        <v>32</v>
      </c>
      <c r="F136" s="15">
        <v>9000</v>
      </c>
      <c r="H136" s="4">
        <f t="shared" si="6"/>
        <v>19458616.460000005</v>
      </c>
      <c r="J136" s="9" t="s">
        <v>111</v>
      </c>
    </row>
    <row r="137" spans="1:10">
      <c r="A137" s="12">
        <v>41973</v>
      </c>
      <c r="B137" s="21" t="s">
        <v>101</v>
      </c>
      <c r="F137" s="15">
        <v>47680</v>
      </c>
      <c r="H137" s="4">
        <f t="shared" si="6"/>
        <v>19506296.460000005</v>
      </c>
      <c r="J137" s="13" t="s">
        <v>114</v>
      </c>
    </row>
    <row r="138" spans="1:10">
      <c r="A138" s="12">
        <v>41974</v>
      </c>
      <c r="B138" s="21" t="s">
        <v>32</v>
      </c>
      <c r="F138" s="15">
        <v>30000</v>
      </c>
      <c r="H138" s="4">
        <f t="shared" si="6"/>
        <v>19536296.460000005</v>
      </c>
      <c r="J138" t="s">
        <v>103</v>
      </c>
    </row>
    <row r="139" spans="1:10">
      <c r="A139" s="12">
        <v>41976</v>
      </c>
      <c r="B139" s="21" t="s">
        <v>32</v>
      </c>
      <c r="E139" s="23"/>
      <c r="F139" s="15">
        <v>9200</v>
      </c>
      <c r="H139" s="4">
        <f t="shared" si="6"/>
        <v>19545496.460000005</v>
      </c>
      <c r="J139" s="24" t="s">
        <v>107</v>
      </c>
    </row>
    <row r="140" spans="1:10">
      <c r="A140" s="12">
        <v>41976</v>
      </c>
      <c r="B140" s="21" t="s">
        <v>32</v>
      </c>
      <c r="F140" s="15">
        <v>46154.63</v>
      </c>
      <c r="H140" s="4">
        <f t="shared" si="6"/>
        <v>19591651.090000004</v>
      </c>
      <c r="J140" s="24" t="s">
        <v>108</v>
      </c>
    </row>
    <row r="141" spans="1:10">
      <c r="A141" s="12">
        <v>41976</v>
      </c>
      <c r="B141" s="21" t="s">
        <v>32</v>
      </c>
      <c r="C141" s="23"/>
      <c r="F141" s="15">
        <v>9200</v>
      </c>
      <c r="H141" s="4">
        <f t="shared" si="6"/>
        <v>19600851.090000004</v>
      </c>
      <c r="J141" s="24" t="s">
        <v>109</v>
      </c>
    </row>
    <row r="142" spans="1:10">
      <c r="A142" s="12">
        <v>41976</v>
      </c>
      <c r="B142" s="21" t="s">
        <v>32</v>
      </c>
      <c r="D142" s="23"/>
      <c r="F142" s="15">
        <v>11500</v>
      </c>
      <c r="H142" s="4">
        <f t="shared" si="6"/>
        <v>19612351.090000004</v>
      </c>
      <c r="J142" s="24" t="s">
        <v>110</v>
      </c>
    </row>
    <row r="143" spans="1:10">
      <c r="A143" s="12">
        <v>41981</v>
      </c>
      <c r="B143" s="21" t="s">
        <v>32</v>
      </c>
      <c r="D143" s="23"/>
      <c r="F143" s="15">
        <v>5000</v>
      </c>
      <c r="G143" s="23"/>
      <c r="H143" s="4">
        <f t="shared" si="6"/>
        <v>19617351.090000004</v>
      </c>
      <c r="I143" s="23"/>
      <c r="J143" s="13" t="s">
        <v>104</v>
      </c>
    </row>
    <row r="144" spans="1:10">
      <c r="A144" s="12">
        <v>41984</v>
      </c>
      <c r="B144" s="21" t="s">
        <v>32</v>
      </c>
      <c r="C144" s="23"/>
      <c r="F144" s="15">
        <v>50000</v>
      </c>
      <c r="H144" s="4">
        <f t="shared" si="6"/>
        <v>19667351.090000004</v>
      </c>
      <c r="J144" s="13" t="s">
        <v>105</v>
      </c>
    </row>
    <row r="145" spans="1:10">
      <c r="A145" s="12">
        <v>41985</v>
      </c>
      <c r="B145" s="21" t="s">
        <v>32</v>
      </c>
      <c r="D145" s="25"/>
      <c r="F145" s="15">
        <v>218694.65</v>
      </c>
      <c r="H145" s="4">
        <f t="shared" si="6"/>
        <v>19886045.740000002</v>
      </c>
      <c r="J145" s="9" t="s">
        <v>111</v>
      </c>
    </row>
    <row r="146" spans="1:10">
      <c r="A146" s="12">
        <v>41989</v>
      </c>
      <c r="B146" s="21" t="s">
        <v>32</v>
      </c>
      <c r="C146" s="23"/>
      <c r="E146" s="23"/>
      <c r="F146" s="15">
        <v>8509.02</v>
      </c>
      <c r="H146" s="4">
        <f t="shared" si="6"/>
        <v>19894554.760000002</v>
      </c>
      <c r="J146" s="13" t="s">
        <v>106</v>
      </c>
    </row>
    <row r="147" spans="1:10">
      <c r="A147" s="12">
        <v>41994</v>
      </c>
      <c r="B147" s="21" t="s">
        <v>32</v>
      </c>
      <c r="F147" s="15">
        <v>12000</v>
      </c>
      <c r="H147" s="4">
        <f t="shared" si="6"/>
        <v>19906554.760000002</v>
      </c>
      <c r="J147" t="s">
        <v>103</v>
      </c>
    </row>
    <row r="148" spans="1:10">
      <c r="A148" s="12">
        <v>41994</v>
      </c>
      <c r="B148" s="21" t="s">
        <v>32</v>
      </c>
      <c r="F148" s="15">
        <v>3000</v>
      </c>
      <c r="H148" s="4">
        <f t="shared" si="6"/>
        <v>19909554.760000002</v>
      </c>
      <c r="J148" s="13" t="s">
        <v>114</v>
      </c>
    </row>
    <row r="149" spans="1:10">
      <c r="A149" s="12">
        <v>41996</v>
      </c>
      <c r="B149" s="21" t="s">
        <v>32</v>
      </c>
      <c r="F149" s="15">
        <v>413205</v>
      </c>
      <c r="H149" s="4">
        <f t="shared" si="6"/>
        <v>20322759.760000002</v>
      </c>
      <c r="J149" s="13" t="s">
        <v>113</v>
      </c>
    </row>
    <row r="150" spans="1:10">
      <c r="A150" s="12">
        <v>41999</v>
      </c>
      <c r="B150" s="21" t="s">
        <v>32</v>
      </c>
      <c r="F150" s="15">
        <v>500</v>
      </c>
      <c r="H150" s="4">
        <f t="shared" si="6"/>
        <v>20323259.760000002</v>
      </c>
      <c r="J150" t="s">
        <v>71</v>
      </c>
    </row>
    <row r="151" spans="1:10">
      <c r="A151" s="12">
        <v>42002</v>
      </c>
      <c r="B151" s="21" t="s">
        <v>102</v>
      </c>
      <c r="F151" s="15">
        <v>3131.91</v>
      </c>
      <c r="H151" s="4">
        <f t="shared" si="6"/>
        <v>20326391.670000002</v>
      </c>
      <c r="J151" s="2" t="s">
        <v>44</v>
      </c>
    </row>
    <row r="152" spans="1:10">
      <c r="A152" s="27">
        <v>42003</v>
      </c>
      <c r="B152" s="21" t="s">
        <v>32</v>
      </c>
      <c r="F152" s="15">
        <v>12435</v>
      </c>
      <c r="H152" s="4">
        <f t="shared" si="6"/>
        <v>20338826.670000002</v>
      </c>
      <c r="J152" s="13" t="s">
        <v>114</v>
      </c>
    </row>
    <row r="153" spans="1:10">
      <c r="A153" s="12"/>
      <c r="B153" s="21"/>
      <c r="F153" s="15"/>
      <c r="H153" s="4"/>
      <c r="J153" s="13"/>
    </row>
    <row r="154" spans="1:10">
      <c r="A154" s="12"/>
      <c r="B154" s="21"/>
      <c r="F154" s="15"/>
      <c r="H154" s="4"/>
      <c r="J154" s="13"/>
    </row>
    <row r="155" spans="1:10">
      <c r="A155" s="26">
        <v>42011</v>
      </c>
      <c r="B155" s="21" t="s">
        <v>32</v>
      </c>
      <c r="F155" s="15">
        <v>442000</v>
      </c>
      <c r="H155" s="4">
        <f>H152+F155</f>
        <v>20780826.670000002</v>
      </c>
      <c r="J155" s="13" t="s">
        <v>111</v>
      </c>
    </row>
    <row r="156" spans="1:10">
      <c r="A156" s="26">
        <v>42013</v>
      </c>
      <c r="B156" s="21" t="s">
        <v>32</v>
      </c>
      <c r="F156" s="15">
        <v>669230</v>
      </c>
      <c r="H156" s="4">
        <f t="shared" si="6"/>
        <v>21450056.670000002</v>
      </c>
      <c r="J156" s="13" t="s">
        <v>111</v>
      </c>
    </row>
    <row r="157" spans="1:10">
      <c r="A157" s="26">
        <v>42025</v>
      </c>
      <c r="B157" s="21" t="s">
        <v>32</v>
      </c>
      <c r="F157" s="15">
        <v>99401</v>
      </c>
      <c r="H157" s="4">
        <f t="shared" si="6"/>
        <v>21549457.670000002</v>
      </c>
      <c r="J157" s="13" t="s">
        <v>115</v>
      </c>
    </row>
    <row r="158" spans="1:10">
      <c r="A158" s="26">
        <v>42029</v>
      </c>
      <c r="B158" s="21" t="s">
        <v>32</v>
      </c>
      <c r="F158" s="15">
        <v>950</v>
      </c>
      <c r="H158" s="4">
        <f t="shared" si="6"/>
        <v>21550407.670000002</v>
      </c>
      <c r="J158" s="13" t="s">
        <v>114</v>
      </c>
    </row>
    <row r="159" spans="1:10">
      <c r="A159" s="26">
        <v>42030</v>
      </c>
      <c r="B159" s="21" t="s">
        <v>32</v>
      </c>
      <c r="F159" s="15">
        <v>1270</v>
      </c>
      <c r="H159" s="4">
        <f t="shared" si="6"/>
        <v>21551677.670000002</v>
      </c>
      <c r="J159" s="13" t="s">
        <v>114</v>
      </c>
    </row>
    <row r="160" spans="1:10">
      <c r="A160" s="26">
        <v>42035</v>
      </c>
      <c r="B160" s="21" t="s">
        <v>32</v>
      </c>
      <c r="F160" s="15">
        <v>15000</v>
      </c>
      <c r="H160" s="4">
        <f t="shared" si="6"/>
        <v>21566677.670000002</v>
      </c>
      <c r="J160" t="s">
        <v>103</v>
      </c>
    </row>
    <row r="161" spans="1:15">
      <c r="A161" s="26">
        <v>42040</v>
      </c>
      <c r="B161" s="21" t="s">
        <v>32</v>
      </c>
      <c r="C161"/>
      <c r="F161" s="15">
        <v>112107.63</v>
      </c>
      <c r="H161" s="4">
        <f t="shared" si="6"/>
        <v>21678785.300000001</v>
      </c>
      <c r="J161" s="13" t="s">
        <v>116</v>
      </c>
    </row>
    <row r="162" spans="1:15">
      <c r="A162" s="26">
        <v>42040</v>
      </c>
      <c r="B162" s="21" t="s">
        <v>32</v>
      </c>
      <c r="C162"/>
      <c r="F162" s="15">
        <v>42360</v>
      </c>
      <c r="H162" s="4">
        <f t="shared" si="6"/>
        <v>21721145.300000001</v>
      </c>
      <c r="J162" s="13" t="s">
        <v>117</v>
      </c>
    </row>
    <row r="163" spans="1:15">
      <c r="A163" s="26">
        <v>42040</v>
      </c>
      <c r="B163" s="21" t="s">
        <v>32</v>
      </c>
      <c r="C163"/>
      <c r="F163" s="15">
        <v>21180</v>
      </c>
      <c r="H163" s="4">
        <f t="shared" si="6"/>
        <v>21742325.300000001</v>
      </c>
      <c r="J163" s="13" t="s">
        <v>118</v>
      </c>
    </row>
    <row r="164" spans="1:15">
      <c r="A164" s="26">
        <v>42040</v>
      </c>
      <c r="B164" s="21" t="s">
        <v>32</v>
      </c>
      <c r="C164"/>
      <c r="F164" s="15">
        <v>105900</v>
      </c>
      <c r="H164" s="4">
        <f t="shared" si="6"/>
        <v>21848225.300000001</v>
      </c>
      <c r="J164" s="13" t="s">
        <v>119</v>
      </c>
    </row>
    <row r="165" spans="1:15">
      <c r="A165" s="26">
        <v>42045</v>
      </c>
      <c r="B165" s="21" t="s">
        <v>32</v>
      </c>
      <c r="C165"/>
      <c r="F165" s="15">
        <v>2000</v>
      </c>
      <c r="H165" s="4">
        <f t="shared" si="6"/>
        <v>21850225.300000001</v>
      </c>
      <c r="J165" s="9" t="s">
        <v>134</v>
      </c>
    </row>
    <row r="166" spans="1:15">
      <c r="A166" s="26">
        <v>42052</v>
      </c>
      <c r="B166" s="21" t="s">
        <v>32</v>
      </c>
      <c r="C166"/>
      <c r="F166" s="15">
        <v>10430.09</v>
      </c>
      <c r="H166" s="4">
        <f t="shared" si="6"/>
        <v>21860655.390000001</v>
      </c>
      <c r="J166" t="s">
        <v>71</v>
      </c>
    </row>
    <row r="167" spans="1:15">
      <c r="A167" s="26">
        <v>42052</v>
      </c>
      <c r="B167" s="21" t="s">
        <v>32</v>
      </c>
      <c r="C167"/>
      <c r="F167" s="15">
        <v>5000</v>
      </c>
      <c r="H167" s="4">
        <f t="shared" si="6"/>
        <v>21865655.390000001</v>
      </c>
      <c r="J167" s="9" t="s">
        <v>132</v>
      </c>
    </row>
    <row r="168" spans="1:15">
      <c r="A168" s="26">
        <v>42054</v>
      </c>
      <c r="B168" s="21" t="s">
        <v>32</v>
      </c>
      <c r="C168"/>
      <c r="F168" s="15">
        <v>4000</v>
      </c>
      <c r="H168" s="4">
        <f t="shared" si="6"/>
        <v>21869655.390000001</v>
      </c>
      <c r="J168" s="9" t="s">
        <v>133</v>
      </c>
    </row>
    <row r="169" spans="1:15">
      <c r="A169" s="26">
        <v>42055</v>
      </c>
      <c r="B169" s="21" t="s">
        <v>32</v>
      </c>
      <c r="C169"/>
      <c r="F169" s="15">
        <v>100000</v>
      </c>
      <c r="H169" s="4">
        <f t="shared" ref="H169:H182" si="7">H168+F169</f>
        <v>21969655.390000001</v>
      </c>
      <c r="J169" s="9" t="s">
        <v>130</v>
      </c>
    </row>
    <row r="170" spans="1:15">
      <c r="A170" s="26">
        <v>42057</v>
      </c>
      <c r="B170" s="21" t="s">
        <v>32</v>
      </c>
      <c r="C170"/>
      <c r="F170" s="32">
        <v>60000</v>
      </c>
      <c r="H170" s="4">
        <f t="shared" si="7"/>
        <v>22029655.390000001</v>
      </c>
      <c r="J170" s="28" t="s">
        <v>120</v>
      </c>
      <c r="M170" s="28"/>
      <c r="N170"/>
    </row>
    <row r="171" spans="1:15">
      <c r="A171" s="26">
        <v>42057</v>
      </c>
      <c r="B171" s="21" t="s">
        <v>32</v>
      </c>
      <c r="F171" s="32">
        <v>90000</v>
      </c>
      <c r="H171" s="4">
        <f t="shared" si="7"/>
        <v>22119655.390000001</v>
      </c>
      <c r="J171" s="28" t="s">
        <v>121</v>
      </c>
    </row>
    <row r="172" spans="1:15">
      <c r="A172" s="26">
        <v>42058</v>
      </c>
      <c r="B172" s="21" t="s">
        <v>32</v>
      </c>
      <c r="C172"/>
      <c r="D172" s="9"/>
      <c r="F172" s="33">
        <v>42000</v>
      </c>
      <c r="H172" s="4">
        <f t="shared" si="7"/>
        <v>22161655.390000001</v>
      </c>
      <c r="J172" s="24" t="s">
        <v>122</v>
      </c>
    </row>
    <row r="173" spans="1:15">
      <c r="A173" s="26">
        <v>42058</v>
      </c>
      <c r="B173" s="21" t="s">
        <v>32</v>
      </c>
      <c r="C173"/>
      <c r="F173" s="32">
        <v>64000</v>
      </c>
      <c r="H173" s="4">
        <f t="shared" si="7"/>
        <v>22225655.390000001</v>
      </c>
      <c r="J173" s="24" t="s">
        <v>123</v>
      </c>
      <c r="N173" s="29"/>
      <c r="O173" s="28"/>
    </row>
    <row r="174" spans="1:15">
      <c r="A174" s="26">
        <v>42058</v>
      </c>
      <c r="B174" s="21" t="s">
        <v>32</v>
      </c>
      <c r="C174"/>
      <c r="F174" s="32">
        <v>77500</v>
      </c>
      <c r="H174" s="4">
        <f t="shared" si="7"/>
        <v>22303155.390000001</v>
      </c>
      <c r="J174" s="24" t="s">
        <v>124</v>
      </c>
      <c r="N174" s="29"/>
      <c r="O174" s="28"/>
    </row>
    <row r="175" spans="1:15">
      <c r="A175" s="26">
        <v>42058</v>
      </c>
      <c r="B175" s="21" t="s">
        <v>32</v>
      </c>
      <c r="C175"/>
      <c r="F175" s="32">
        <v>20000</v>
      </c>
      <c r="H175" s="4">
        <f t="shared" si="7"/>
        <v>22323155.390000001</v>
      </c>
      <c r="J175" s="24" t="s">
        <v>125</v>
      </c>
      <c r="N175" s="29"/>
      <c r="O175" s="28"/>
    </row>
    <row r="176" spans="1:15">
      <c r="A176" s="26">
        <v>42058</v>
      </c>
      <c r="B176" s="21" t="s">
        <v>32</v>
      </c>
      <c r="C176"/>
      <c r="F176" s="32">
        <v>10000</v>
      </c>
      <c r="H176" s="4">
        <f t="shared" si="7"/>
        <v>22333155.390000001</v>
      </c>
      <c r="J176" s="24" t="s">
        <v>126</v>
      </c>
      <c r="N176" s="29"/>
      <c r="O176" s="28"/>
    </row>
    <row r="177" spans="1:15">
      <c r="A177" s="26">
        <v>42058</v>
      </c>
      <c r="B177" s="21" t="s">
        <v>32</v>
      </c>
      <c r="C177"/>
      <c r="F177" s="32">
        <v>10000</v>
      </c>
      <c r="H177" s="4">
        <f t="shared" si="7"/>
        <v>22343155.390000001</v>
      </c>
      <c r="J177" s="24" t="s">
        <v>127</v>
      </c>
      <c r="N177" s="29"/>
      <c r="O177" s="28"/>
    </row>
    <row r="178" spans="1:15">
      <c r="A178" s="26">
        <v>42058</v>
      </c>
      <c r="B178" s="21" t="s">
        <v>32</v>
      </c>
      <c r="C178"/>
      <c r="F178" s="32">
        <v>500</v>
      </c>
      <c r="H178" s="4">
        <f t="shared" si="7"/>
        <v>22343655.390000001</v>
      </c>
      <c r="J178" s="24" t="s">
        <v>128</v>
      </c>
      <c r="N178" s="29"/>
      <c r="O178" s="28"/>
    </row>
    <row r="179" spans="1:15">
      <c r="A179" s="26">
        <v>42058</v>
      </c>
      <c r="B179" s="21" t="s">
        <v>32</v>
      </c>
      <c r="C179"/>
      <c r="F179" s="15">
        <v>100000</v>
      </c>
      <c r="H179" s="4">
        <f t="shared" si="7"/>
        <v>22443655.390000001</v>
      </c>
      <c r="J179" s="13" t="s">
        <v>131</v>
      </c>
    </row>
    <row r="180" spans="1:15" ht="15">
      <c r="A180" s="26">
        <v>42059</v>
      </c>
      <c r="B180" s="21" t="s">
        <v>32</v>
      </c>
      <c r="C180"/>
      <c r="F180" s="15">
        <v>43000</v>
      </c>
      <c r="H180" s="4">
        <f t="shared" si="7"/>
        <v>22486655.390000001</v>
      </c>
      <c r="J180" s="2" t="s">
        <v>135</v>
      </c>
      <c r="L180" s="31" t="s">
        <v>137</v>
      </c>
      <c r="N180" s="29"/>
      <c r="O180" s="28"/>
    </row>
    <row r="181" spans="1:15" ht="15">
      <c r="A181" s="26">
        <v>42060</v>
      </c>
      <c r="B181" s="21" t="s">
        <v>32</v>
      </c>
      <c r="C181"/>
      <c r="F181" s="15">
        <v>133102.20000000001</v>
      </c>
      <c r="H181" s="4">
        <f t="shared" si="7"/>
        <v>22619757.59</v>
      </c>
      <c r="J181" t="s">
        <v>71</v>
      </c>
      <c r="L181" s="31" t="s">
        <v>138</v>
      </c>
    </row>
    <row r="182" spans="1:15" ht="15">
      <c r="A182" s="26">
        <v>42063</v>
      </c>
      <c r="B182" s="2" t="s">
        <v>129</v>
      </c>
      <c r="F182" s="15">
        <v>39320</v>
      </c>
      <c r="H182" s="4">
        <f t="shared" si="7"/>
        <v>22659077.59</v>
      </c>
      <c r="J182"/>
      <c r="L182" s="31" t="s">
        <v>139</v>
      </c>
    </row>
    <row r="183" spans="1:15" ht="15">
      <c r="J183" s="24"/>
      <c r="K183" s="30"/>
      <c r="L183" s="31" t="s">
        <v>136</v>
      </c>
    </row>
    <row r="184" spans="1:15">
      <c r="H184" s="4">
        <f>H182</f>
        <v>22659077.59</v>
      </c>
    </row>
  </sheetData>
  <printOptions gridLines="1"/>
  <pageMargins left="0.7" right="0.7" top="0.75" bottom="0.75" header="0.3" footer="0.3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</dc:creator>
  <cp:lastModifiedBy>Pavilion</cp:lastModifiedBy>
  <cp:lastPrinted>2012-06-19T16:00:04Z</cp:lastPrinted>
  <dcterms:created xsi:type="dcterms:W3CDTF">2012-06-19T09:40:13Z</dcterms:created>
  <dcterms:modified xsi:type="dcterms:W3CDTF">2015-03-03T15:38:05Z</dcterms:modified>
</cp:coreProperties>
</file>